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grici\VVG VERTINIMO DOKUMENTAI\Plungės m VVG\N IR K VERTINIMAS IV PROJKETO\"/>
    </mc:Choice>
  </mc:AlternateContent>
  <bookViews>
    <workbookView xWindow="0" yWindow="0" windowWidth="23040" windowHeight="9936"/>
  </bookViews>
  <sheets>
    <sheet name="Lapas1" sheetId="1" r:id="rId1"/>
  </sheets>
  <definedNames>
    <definedName name="_xlnm.Print_Area" localSheetId="0">Lapas1!$A$1:$O$19</definedName>
  </definedNames>
  <calcPr calcId="162913"/>
</workbook>
</file>

<file path=xl/calcChain.xml><?xml version="1.0" encoding="utf-8"?>
<calcChain xmlns="http://schemas.openxmlformats.org/spreadsheetml/2006/main">
  <c r="J14" i="1" l="1"/>
  <c r="K15" i="1" l="1"/>
  <c r="K17" i="1" s="1"/>
  <c r="L15" i="1"/>
  <c r="J13" i="1"/>
  <c r="J12" i="1"/>
  <c r="J15" i="1" l="1"/>
</calcChain>
</file>

<file path=xl/sharedStrings.xml><?xml version="1.0" encoding="utf-8"?>
<sst xmlns="http://schemas.openxmlformats.org/spreadsheetml/2006/main" count="56" uniqueCount="47">
  <si>
    <t>Eil. Nr.</t>
  </si>
  <si>
    <t>IŠ VISO:</t>
  </si>
  <si>
    <t>Iš viso</t>
  </si>
  <si>
    <t>Projekto stebėsenos rodikliai ir jų reikšmės</t>
  </si>
  <si>
    <t>Pareiškėjo pavadinimas ir kontaktiniai duomenys</t>
  </si>
  <si>
    <t xml:space="preserve">Kiti projekto finansavimo šaltiniai </t>
  </si>
  <si>
    <t xml:space="preserve"> Vietos plėtros projekto (toliau – projektas) preliminarus pavadinimas</t>
  </si>
  <si>
    <t>Kvietimo Nr.</t>
  </si>
  <si>
    <t>Fondas, kurio lėšomis suplanuotas projekto finansavimas</t>
  </si>
  <si>
    <t xml:space="preserve">Vietos plėtros projektų įgyvendinimo planui (toliau – PĮP)  suteiktas unikalus projekto kodas </t>
  </si>
  <si>
    <t>Iš jų Europos regioninės plėtros fondo lėšomis suplanuota finansuoti:</t>
  </si>
  <si>
    <t>Iš jų Europos socialinis fondo + lėšomis suplanuota finansuoti:</t>
  </si>
  <si>
    <t>Prašoma skirti finansavimo lėšų suma (eurais)</t>
  </si>
  <si>
    <t>Vertinimo metu skirta balų suma</t>
  </si>
  <si>
    <t>Projekto tikslas, veiklos ir jų fiziniai įgyvendinimo rodikliai</t>
  </si>
  <si>
    <t>Pareiškėjo partnerio (-ių) pavadinimas (-ai) ir kontaktiniai duomenys</t>
  </si>
  <si>
    <t>SIŪLOMŲ FINANSUOTI VIETOS PLĖTROS PROJEKTŲ ĮGYVENDINIMO PLANŲ SĄRAŠAS</t>
  </si>
  <si>
    <t>Vietos plėtros strategijų įgyvendinimo taisyklių 5 priedas</t>
  </si>
  <si>
    <t>Projektui suplanuotos  finansavimo lėšos</t>
  </si>
  <si>
    <t>Vietos plėtros strategijos (toliau – strategija) įgyvendinimo veiksmo, kuriam įgyvendinti skirtas projektas, numeris ir pavadinimas</t>
  </si>
  <si>
    <t>1.</t>
  </si>
  <si>
    <t>2.</t>
  </si>
  <si>
    <t>Plungės miesto vietos veiklos grupė</t>
  </si>
  <si>
    <t>P.S.2.1513; P.N.2.4723</t>
  </si>
  <si>
    <t>Parama 
vietos plėtros 
strategijų 
įgyvendinimui“ 
Vidurio ir vakarų 
Lietuvos regione 
(ESF+)</t>
  </si>
  <si>
    <t>95 balai</t>
  </si>
  <si>
    <t>11-613-K-0001</t>
  </si>
  <si>
    <t>11-613-K-0002</t>
  </si>
  <si>
    <t>MB Torometa</t>
  </si>
  <si>
    <t>100 balų</t>
  </si>
  <si>
    <t xml:space="preserve">MB Torometa socialinės metalo dirbtuvės Plungėje
</t>
  </si>
  <si>
    <t>AUKŠTAI HUB'AS ERDVĖ 3</t>
  </si>
  <si>
    <t>VšĮ Plungės verslo centras</t>
  </si>
  <si>
    <t xml:space="preserve">VšĮ Plungės verslo centras  (kodas 307333170) Vadovas, Tadas Mockevičius, adresas: Pramonės pr. 4B, 90112 Plungės m., Plungės r. sav.; el.paštas: plungesverslocentras@gmail.com; telefono numeris: +370 678 78779
</t>
  </si>
  <si>
    <t xml:space="preserve">MB Torometa (kodas 307078346) Vadovas, Romualdas Aniščenko; adresas: V. Mačernio g. 45-22, 90132 Plungės m., Plungės r. sav..; el. paštas: torometa@gmail.com ; tel. nr.: +37060086601
</t>
  </si>
  <si>
    <t xml:space="preserve">Pagerinti socialiai pažeidžiamų Plungės miesto gyventojų įsidarbinimo galimybes ir mažinti socialinę atskirtį, sukuriant darbo vietas bei teikiant įperkamų metalo gamybos ir remonto paslaugų modelį, paremtą socialinio verslo principais. Bus kuriamos dvi darbo vietos (metalo lankstytojas – operatorius ir metalo apdirbimo – ruošinių paruošimo darbuotojas). Įsigyjamos Metalo lankstymo staklės bei Lakštinio metalo išilginio pjovimo įrenginys, Staklių instaliacija / operatorių mokymai </t>
  </si>
  <si>
    <t xml:space="preserve">Sukurti tvarią socialinio verslo erdvę „AUKŠTAI HUB'AS ERDVĖ 3“, kuri mažintų vaikų ir jaunimo, ypač iš socialinę riziką patiriančių bei mažiau galimybių turinčių šeimų, socialinę atskirtį, sudarytų galimybes dalyvauti kokybiškose užimtumo, ugdymo, mentorystės ir savanorystės veiklose, stiprintų bendruomeniškumą ir įsidarbinimo gebėjimus. Įgyvendinant projektą bus sukurtos naujos darbo vietos socialiniame versle, o gautos pajamos iš paslaugų bus reinvestuojamos į socialinį poveikį kuriančias veiklas, taip užtikrinant  lgalaikį projekto tęstinumą. Bus kuriama viena nauja darbo vieta. Įsigyjami baldai, vaizdo ir garso įranga, žaidimų kambario įrengimas.
</t>
  </si>
  <si>
    <t>11-613-K</t>
  </si>
  <si>
    <t>3.</t>
  </si>
  <si>
    <t>11-613-K-0003</t>
  </si>
  <si>
    <t>MB Meistrų pica</t>
  </si>
  <si>
    <t xml:space="preserve">MB Meistrų pica (kodas 306405243) Vadovas, Kristupas Grauslys, adresas: V. Mačernio g. 63-102, 90129 Plungės m., Plungės r. sav.; el.paštas: meistrupica@gmail.com; telefono numeris: +370 664 47317
</t>
  </si>
  <si>
    <t>„Plungė veikia“ - socialinio verslo iniciatyva</t>
  </si>
  <si>
    <t>Sukurti socialinį verslą Plungėje, skirtą praktinių įgūdžių ugdymui ir tikslinių grupių integracijai į bendruomenę ir darbo rinką. Socialinis verslas veiks ne kaip laikina priemonė, bet kaip ilgalaikis vietos modelis, kuris mažins socialinę atskirtį ir kurs darbo vietą jaunam asmeniui iš tikslinės grupės. Bus kuriama viena nauja darbo vieta. Įsigyjamas kilnojamo pobūdžio modulinis namelis, virtuvės įranga.</t>
  </si>
  <si>
    <r>
      <t>NR. 1</t>
    </r>
    <r>
      <rPr>
        <b/>
        <u/>
        <sz val="11"/>
        <rFont val="Times New Roman"/>
        <family val="1"/>
        <charset val="186"/>
      </rPr>
      <t xml:space="preserve">                                     </t>
    </r>
  </si>
  <si>
    <t>Plungės miesto vietos veiklos grupės strategijos "Plungės miesto 2023-2029 m. vietos plėtros strategija" Veiksmas 1.2.2. „Integruojančio ir darbo vietas kuriančio socialinio verslo kūrimas ir plėtra“.</t>
  </si>
  <si>
    <r>
      <t xml:space="preserve">PATVIRTINTA 
Plungės miesto vietos veiklos grupės visuotinio susirinkimo
 </t>
    </r>
    <r>
      <rPr>
        <u/>
        <sz val="10"/>
        <rFont val="Times New Roman"/>
        <family val="1"/>
        <charset val="186"/>
      </rPr>
      <t xml:space="preserve">  2026 </t>
    </r>
    <r>
      <rPr>
        <sz val="10"/>
        <rFont val="Times New Roman"/>
        <family val="1"/>
        <charset val="186"/>
      </rPr>
      <t xml:space="preserve"> m. </t>
    </r>
    <r>
      <rPr>
        <u/>
        <sz val="10"/>
        <rFont val="Times New Roman"/>
        <family val="1"/>
        <charset val="186"/>
      </rPr>
      <t xml:space="preserve"> Sausio 7  </t>
    </r>
    <r>
      <rPr>
        <sz val="10"/>
        <rFont val="Times New Roman"/>
        <family val="1"/>
        <charset val="186"/>
      </rPr>
      <t xml:space="preserve"> d. protokolu Nr. VVG-1</t>
    </r>
    <r>
      <rPr>
        <u/>
        <sz val="10"/>
        <rFont val="Times New Roman"/>
        <family val="1"/>
        <charset val="186"/>
      </rPr>
      <t xml:space="preserve">              </t>
    </r>
    <r>
      <rPr>
        <sz val="10"/>
        <rFont val="Times New Roman"/>
        <family val="1"/>
        <charset val="186"/>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</si>
</sst>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charset val="186"/>
      <scheme val="minor"/>
    </font>
    <font>
      <sz val="10"/>
      <name val="Arial"/>
      <family val="2"/>
      <charset val="186"/>
    </font>
    <font>
      <sz val="10"/>
      <name val="Times New Roman"/>
      <family val="1"/>
      <charset val="186"/>
    </font>
    <font>
      <i/>
      <sz val="10"/>
      <name val="Times New Roman"/>
      <family val="1"/>
      <charset val="186"/>
    </font>
    <font>
      <b/>
      <sz val="10"/>
      <name val="Times New Roman"/>
      <family val="1"/>
      <charset val="186"/>
    </font>
    <font>
      <sz val="10"/>
      <color theme="1"/>
      <name val="Times New Roman"/>
      <family val="1"/>
      <charset val="186"/>
    </font>
    <font>
      <b/>
      <sz val="10"/>
      <color theme="1"/>
      <name val="Times New Roman"/>
      <family val="1"/>
      <charset val="186"/>
    </font>
    <font>
      <u/>
      <sz val="10"/>
      <name val="Times New Roman"/>
      <family val="1"/>
      <charset val="186"/>
    </font>
    <font>
      <u/>
      <sz val="10"/>
      <color theme="1"/>
      <name val="Times New Roman"/>
      <family val="1"/>
      <charset val="186"/>
    </font>
    <font>
      <b/>
      <sz val="11"/>
      <color theme="1"/>
      <name val="Times New Roman"/>
      <family val="1"/>
      <charset val="186"/>
    </font>
    <font>
      <b/>
      <sz val="11"/>
      <name val="Times New Roman"/>
      <family val="1"/>
      <charset val="186"/>
    </font>
    <font>
      <b/>
      <u/>
      <sz val="11"/>
      <name val="Times New Roman"/>
      <family val="1"/>
      <charset val="186"/>
    </font>
    <font>
      <i/>
      <sz val="11"/>
      <name val="Times New Roman"/>
      <family val="1"/>
      <charset val="186"/>
    </font>
    <font>
      <sz val="10"/>
      <color theme="1"/>
      <name val="Times New Roman"/>
      <family val="1"/>
    </font>
    <font>
      <sz val="11"/>
      <color theme="1"/>
      <name val="Times New Roman"/>
      <family val="1"/>
    </font>
    <font>
      <sz val="8"/>
      <name val="Calibri"/>
      <family val="2"/>
      <charset val="186"/>
      <scheme val="minor"/>
    </font>
    <font>
      <b/>
      <i/>
      <sz val="11"/>
      <color theme="1"/>
      <name val="Times New Roman"/>
      <family val="1"/>
      <charset val="186"/>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2">
    <xf numFmtId="0" fontId="0" fillId="0" borderId="0"/>
    <xf numFmtId="0" fontId="1" fillId="0" borderId="0"/>
  </cellStyleXfs>
  <cellXfs count="42">
    <xf numFmtId="0" fontId="0" fillId="0" borderId="0" xfId="0"/>
    <xf numFmtId="0" fontId="5" fillId="0" borderId="0" xfId="0" applyFont="1"/>
    <xf numFmtId="0" fontId="2" fillId="0" borderId="0" xfId="0" applyFont="1"/>
    <xf numFmtId="0" fontId="3" fillId="0" borderId="0" xfId="0" applyFont="1"/>
    <xf numFmtId="2" fontId="2" fillId="0" borderId="0" xfId="1" applyNumberFormat="1" applyFont="1" applyAlignment="1">
      <alignment horizontal="center" vertical="center"/>
    </xf>
    <xf numFmtId="0" fontId="4" fillId="2" borderId="4" xfId="1" applyFont="1" applyFill="1" applyBorder="1" applyAlignment="1">
      <alignment horizontal="center" vertical="center" wrapText="1"/>
    </xf>
    <xf numFmtId="0" fontId="4" fillId="2" borderId="1" xfId="1" applyFont="1" applyFill="1" applyBorder="1" applyAlignment="1">
      <alignment horizontal="center" vertical="top" wrapText="1"/>
    </xf>
    <xf numFmtId="0" fontId="6" fillId="0" borderId="0" xfId="0" applyFont="1" applyAlignment="1">
      <alignment horizontal="center"/>
    </xf>
    <xf numFmtId="0" fontId="4" fillId="0" borderId="0" xfId="1" applyFont="1" applyAlignment="1">
      <alignment wrapText="1"/>
    </xf>
    <xf numFmtId="0" fontId="12" fillId="0" borderId="8" xfId="1" applyFont="1" applyBorder="1" applyAlignment="1">
      <alignment horizontal="center" wrapText="1"/>
    </xf>
    <xf numFmtId="0" fontId="10" fillId="0" borderId="9" xfId="1" applyFont="1" applyBorder="1" applyAlignment="1">
      <alignment horizontal="center" wrapText="1"/>
    </xf>
    <xf numFmtId="4" fontId="5" fillId="3" borderId="1" xfId="0" applyNumberFormat="1" applyFont="1" applyFill="1" applyBorder="1" applyAlignment="1">
      <alignment horizontal="center" vertical="center" wrapText="1"/>
    </xf>
    <xf numFmtId="14" fontId="2" fillId="3" borderId="1" xfId="1" applyNumberFormat="1" applyFont="1" applyFill="1" applyBorder="1" applyAlignment="1">
      <alignment horizontal="center" vertical="center"/>
    </xf>
    <xf numFmtId="4" fontId="5" fillId="3" borderId="1" xfId="0" applyNumberFormat="1" applyFont="1" applyFill="1" applyBorder="1" applyAlignment="1">
      <alignment horizontal="center" vertical="center"/>
    </xf>
    <xf numFmtId="4" fontId="2" fillId="3" borderId="1" xfId="1" applyNumberFormat="1" applyFont="1" applyFill="1" applyBorder="1" applyAlignment="1">
      <alignment horizontal="center" vertical="top" wrapText="1"/>
    </xf>
    <xf numFmtId="4" fontId="2" fillId="3" borderId="1" xfId="1" applyNumberFormat="1" applyFont="1" applyFill="1" applyBorder="1" applyAlignment="1">
      <alignment horizontal="center" vertical="center"/>
    </xf>
    <xf numFmtId="0" fontId="2" fillId="3" borderId="1" xfId="1" applyFont="1" applyFill="1" applyBorder="1" applyAlignment="1">
      <alignment horizontal="center" vertical="center"/>
    </xf>
    <xf numFmtId="0" fontId="8" fillId="0" borderId="9" xfId="0" applyFont="1" applyBorder="1" applyAlignment="1">
      <alignment horizontal="center"/>
    </xf>
    <xf numFmtId="4" fontId="2" fillId="0" borderId="1" xfId="1" applyNumberFormat="1" applyFont="1" applyBorder="1" applyAlignment="1">
      <alignment horizontal="left" vertical="top" wrapText="1"/>
    </xf>
    <xf numFmtId="4" fontId="5" fillId="0" borderId="1" xfId="0" applyNumberFormat="1" applyFont="1" applyBorder="1" applyAlignment="1">
      <alignment horizontal="left" vertical="top" wrapText="1"/>
    </xf>
    <xf numFmtId="0" fontId="13" fillId="0" borderId="0" xfId="0" applyFont="1" applyAlignment="1">
      <alignment vertical="top" wrapText="1"/>
    </xf>
    <xf numFmtId="4" fontId="2" fillId="0" borderId="1" xfId="1" applyNumberFormat="1" applyFont="1" applyBorder="1" applyAlignment="1">
      <alignment horizontal="center" vertical="top" wrapText="1"/>
    </xf>
    <xf numFmtId="4" fontId="14" fillId="0" borderId="0" xfId="0" applyNumberFormat="1" applyFont="1" applyAlignment="1">
      <alignment vertical="top"/>
    </xf>
    <xf numFmtId="4" fontId="5" fillId="0" borderId="1" xfId="0" applyNumberFormat="1" applyFont="1" applyBorder="1" applyAlignment="1">
      <alignment horizontal="center" vertical="top" wrapText="1"/>
    </xf>
    <xf numFmtId="14" fontId="2" fillId="0" borderId="1" xfId="1" applyNumberFormat="1" applyFont="1" applyBorder="1" applyAlignment="1">
      <alignment horizontal="left" vertical="top" wrapText="1"/>
    </xf>
    <xf numFmtId="14" fontId="2" fillId="0" borderId="1" xfId="1" applyNumberFormat="1" applyFont="1" applyBorder="1" applyAlignment="1">
      <alignment horizontal="left" vertical="top"/>
    </xf>
    <xf numFmtId="4" fontId="5" fillId="0" borderId="1" xfId="0" applyNumberFormat="1" applyFont="1" applyBorder="1" applyAlignment="1">
      <alignment horizontal="center" vertical="top"/>
    </xf>
    <xf numFmtId="0" fontId="5" fillId="0" borderId="0" xfId="0" applyFont="1" applyAlignment="1">
      <alignment vertical="top"/>
    </xf>
    <xf numFmtId="4" fontId="14" fillId="0" borderId="1" xfId="0" applyNumberFormat="1" applyFont="1" applyBorder="1" applyAlignment="1">
      <alignment vertical="top" wrapText="1"/>
    </xf>
    <xf numFmtId="0" fontId="9" fillId="0" borderId="0" xfId="0" applyFont="1" applyAlignment="1">
      <alignment horizontal="center" wrapText="1"/>
    </xf>
    <xf numFmtId="0" fontId="2" fillId="0" borderId="0" xfId="1" applyFont="1" applyAlignment="1">
      <alignment horizontal="center" wrapText="1"/>
    </xf>
    <xf numFmtId="0" fontId="6" fillId="0" borderId="9" xfId="0" applyFont="1" applyBorder="1" applyAlignment="1">
      <alignment horizontal="center"/>
    </xf>
    <xf numFmtId="0" fontId="16" fillId="0" borderId="8" xfId="0" applyFont="1" applyBorder="1" applyAlignment="1">
      <alignment horizontal="center" vertical="top"/>
    </xf>
    <xf numFmtId="0" fontId="2" fillId="0" borderId="0" xfId="1" applyFont="1" applyAlignment="1">
      <alignment horizontal="center" vertical="top" wrapText="1"/>
    </xf>
    <xf numFmtId="0" fontId="4" fillId="2" borderId="4"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2" borderId="3" xfId="1" applyFont="1" applyFill="1" applyBorder="1" applyAlignment="1">
      <alignment horizontal="right" vertical="center"/>
    </xf>
    <xf numFmtId="0" fontId="4" fillId="2" borderId="2" xfId="1" applyFont="1" applyFill="1" applyBorder="1" applyAlignment="1">
      <alignment horizontal="right" vertical="center"/>
    </xf>
    <xf numFmtId="0" fontId="4" fillId="2" borderId="7" xfId="1" applyFont="1" applyFill="1" applyBorder="1" applyAlignment="1">
      <alignment horizontal="center" vertical="center" wrapText="1"/>
    </xf>
    <xf numFmtId="0" fontId="4" fillId="2" borderId="8" xfId="1" applyFont="1" applyFill="1" applyBorder="1" applyAlignment="1">
      <alignment horizontal="center" vertical="center" wrapText="1"/>
    </xf>
    <xf numFmtId="0" fontId="4" fillId="2" borderId="6" xfId="1" applyFont="1" applyFill="1" applyBorder="1" applyAlignment="1">
      <alignment horizontal="center" vertical="center" wrapText="1"/>
    </xf>
  </cellXfs>
  <cellStyles count="2">
    <cellStyle name="Įprastas" xfId="0" builtinId="0"/>
    <cellStyle name="Įprastas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9"/>
  <sheetViews>
    <sheetView tabSelected="1" topLeftCell="B7" zoomScale="80" zoomScaleNormal="80" zoomScaleSheetLayoutView="80" zoomScalePageLayoutView="30" workbookViewId="0">
      <selection activeCell="I6" sqref="I6"/>
    </sheetView>
  </sheetViews>
  <sheetFormatPr defaultColWidth="9.109375" defaultRowHeight="13.2" x14ac:dyDescent="0.25"/>
  <cols>
    <col min="1" max="1" width="8.6640625" style="1" customWidth="1"/>
    <col min="2" max="2" width="10.109375" style="1" customWidth="1"/>
    <col min="3" max="3" width="20.44140625" style="1" customWidth="1"/>
    <col min="4" max="4" width="33.5546875" style="1" customWidth="1"/>
    <col min="5" max="5" width="25.6640625" style="1" customWidth="1"/>
    <col min="6" max="6" width="16.5546875" style="1" customWidth="1"/>
    <col min="7" max="7" width="19.109375" style="1" customWidth="1"/>
    <col min="8" max="8" width="61.44140625" style="1" customWidth="1"/>
    <col min="9" max="9" width="11.33203125" style="1" customWidth="1"/>
    <col min="10" max="10" width="10.88671875" style="1" customWidth="1"/>
    <col min="11" max="11" width="10.33203125" style="1" customWidth="1"/>
    <col min="12" max="12" width="9.6640625" style="1" customWidth="1"/>
    <col min="13" max="13" width="14.44140625" style="1" customWidth="1"/>
    <col min="14" max="14" width="13.44140625" style="1" customWidth="1"/>
    <col min="15" max="16384" width="9.109375" style="1"/>
  </cols>
  <sheetData>
    <row r="1" spans="1:14" ht="16.95" customHeight="1" x14ac:dyDescent="0.25">
      <c r="K1" s="33" t="s">
        <v>17</v>
      </c>
      <c r="L1" s="33"/>
      <c r="M1" s="33"/>
    </row>
    <row r="2" spans="1:14" ht="17.25" customHeight="1" x14ac:dyDescent="0.25">
      <c r="A2" s="7"/>
      <c r="B2" s="7"/>
      <c r="C2" s="31"/>
      <c r="D2" s="31"/>
      <c r="E2" s="31"/>
      <c r="F2" s="31"/>
      <c r="G2" s="31"/>
      <c r="H2" s="31"/>
      <c r="I2" s="31"/>
      <c r="J2" s="31"/>
      <c r="K2" s="33"/>
      <c r="L2" s="33"/>
      <c r="M2" s="33"/>
    </row>
    <row r="3" spans="1:14" ht="23.25" customHeight="1" x14ac:dyDescent="0.25">
      <c r="A3" s="7"/>
      <c r="B3" s="7"/>
      <c r="C3" s="32" t="s">
        <v>22</v>
      </c>
      <c r="D3" s="32"/>
      <c r="E3" s="32"/>
      <c r="F3" s="32"/>
      <c r="G3" s="32"/>
      <c r="H3" s="32"/>
      <c r="I3" s="32"/>
      <c r="J3" s="32"/>
    </row>
    <row r="4" spans="1:14" ht="51.75" customHeight="1" x14ac:dyDescent="0.25">
      <c r="K4" s="30" t="s">
        <v>46</v>
      </c>
      <c r="L4" s="30"/>
      <c r="M4" s="30"/>
    </row>
    <row r="5" spans="1:14" s="2" customFormat="1" ht="25.5" customHeight="1" x14ac:dyDescent="0.25">
      <c r="A5" s="29" t="s">
        <v>16</v>
      </c>
      <c r="B5" s="29"/>
      <c r="C5" s="29"/>
      <c r="D5" s="29"/>
      <c r="E5" s="29"/>
      <c r="F5" s="29"/>
      <c r="G5" s="29"/>
      <c r="H5" s="29"/>
      <c r="I5" s="29"/>
      <c r="J5" s="29"/>
      <c r="K5" s="29"/>
      <c r="L5" s="29"/>
      <c r="M5" s="29"/>
    </row>
    <row r="6" spans="1:14" s="3" customFormat="1" ht="27" customHeight="1" x14ac:dyDescent="0.25">
      <c r="A6" s="8"/>
      <c r="B6" s="8"/>
      <c r="C6" s="8"/>
      <c r="D6" s="8"/>
      <c r="E6" s="8"/>
      <c r="F6" s="8"/>
      <c r="G6" s="10" t="s">
        <v>44</v>
      </c>
      <c r="H6" s="8"/>
      <c r="J6" s="8"/>
      <c r="K6" s="8"/>
      <c r="L6" s="8"/>
      <c r="M6" s="8"/>
    </row>
    <row r="7" spans="1:14" s="3" customFormat="1" ht="27" customHeight="1" x14ac:dyDescent="0.25">
      <c r="A7" s="8"/>
      <c r="B7" s="8"/>
      <c r="C7" s="8"/>
      <c r="D7" s="8"/>
      <c r="E7" s="8"/>
      <c r="F7" s="8"/>
      <c r="G7" s="9"/>
      <c r="H7" s="8"/>
      <c r="J7" s="8"/>
      <c r="K7" s="8"/>
      <c r="L7" s="8"/>
      <c r="M7" s="8"/>
    </row>
    <row r="8" spans="1:14" s="2" customFormat="1" ht="14.25" customHeight="1" x14ac:dyDescent="0.25">
      <c r="A8" s="8"/>
      <c r="B8" s="8"/>
      <c r="C8" s="8"/>
      <c r="D8" s="8"/>
      <c r="E8" s="8"/>
      <c r="F8" s="8"/>
      <c r="H8" s="8"/>
      <c r="J8" s="8"/>
      <c r="K8" s="8"/>
      <c r="L8" s="8"/>
      <c r="M8" s="8"/>
    </row>
    <row r="9" spans="1:14" s="2" customFormat="1" ht="27" customHeight="1" x14ac:dyDescent="0.25">
      <c r="A9" s="36" t="s">
        <v>0</v>
      </c>
      <c r="B9" s="34" t="s">
        <v>7</v>
      </c>
      <c r="C9" s="34" t="s">
        <v>9</v>
      </c>
      <c r="D9" s="34" t="s">
        <v>19</v>
      </c>
      <c r="E9" s="36" t="s">
        <v>4</v>
      </c>
      <c r="F9" s="34" t="s">
        <v>15</v>
      </c>
      <c r="G9" s="36" t="s">
        <v>6</v>
      </c>
      <c r="H9" s="34" t="s">
        <v>14</v>
      </c>
      <c r="I9" s="34" t="s">
        <v>3</v>
      </c>
      <c r="J9" s="39" t="s">
        <v>12</v>
      </c>
      <c r="K9" s="40"/>
      <c r="L9" s="40"/>
      <c r="M9" s="34" t="s">
        <v>8</v>
      </c>
      <c r="N9" s="34" t="s">
        <v>13</v>
      </c>
    </row>
    <row r="10" spans="1:14" s="2" customFormat="1" ht="119.25" customHeight="1" x14ac:dyDescent="0.25">
      <c r="A10" s="34"/>
      <c r="B10" s="41"/>
      <c r="C10" s="41"/>
      <c r="D10" s="35"/>
      <c r="E10" s="34"/>
      <c r="F10" s="41"/>
      <c r="G10" s="34"/>
      <c r="H10" s="35"/>
      <c r="I10" s="35"/>
      <c r="J10" s="5" t="s">
        <v>2</v>
      </c>
      <c r="K10" s="5" t="s">
        <v>18</v>
      </c>
      <c r="L10" s="5" t="s">
        <v>5</v>
      </c>
      <c r="M10" s="35"/>
      <c r="N10" s="35"/>
    </row>
    <row r="11" spans="1:14" s="2" customFormat="1" ht="16.5" customHeight="1" x14ac:dyDescent="0.25">
      <c r="A11" s="6">
        <v>1</v>
      </c>
      <c r="B11" s="6">
        <v>2</v>
      </c>
      <c r="C11" s="6">
        <v>3</v>
      </c>
      <c r="D11" s="6">
        <v>4</v>
      </c>
      <c r="E11" s="6">
        <v>5</v>
      </c>
      <c r="F11" s="5">
        <v>6</v>
      </c>
      <c r="G11" s="6">
        <v>7</v>
      </c>
      <c r="H11" s="6">
        <v>8</v>
      </c>
      <c r="I11" s="6">
        <v>9</v>
      </c>
      <c r="J11" s="6">
        <v>10</v>
      </c>
      <c r="K11" s="6">
        <v>11</v>
      </c>
      <c r="L11" s="6">
        <v>12</v>
      </c>
      <c r="M11" s="6">
        <v>13</v>
      </c>
      <c r="N11" s="6">
        <v>14</v>
      </c>
    </row>
    <row r="12" spans="1:14" s="27" customFormat="1" ht="108.6" customHeight="1" x14ac:dyDescent="0.3">
      <c r="A12" s="26" t="s">
        <v>20</v>
      </c>
      <c r="B12" s="26" t="s">
        <v>37</v>
      </c>
      <c r="C12" s="26" t="s">
        <v>26</v>
      </c>
      <c r="D12" s="19" t="s">
        <v>45</v>
      </c>
      <c r="E12" s="19" t="s">
        <v>34</v>
      </c>
      <c r="F12" s="23" t="s">
        <v>28</v>
      </c>
      <c r="G12" s="21" t="s">
        <v>30</v>
      </c>
      <c r="H12" s="18" t="s">
        <v>35</v>
      </c>
      <c r="I12" s="18" t="s">
        <v>23</v>
      </c>
      <c r="J12" s="19">
        <f>+K12+L12</f>
        <v>114442.41</v>
      </c>
      <c r="K12" s="19">
        <v>82142.86</v>
      </c>
      <c r="L12" s="19">
        <v>32299.55</v>
      </c>
      <c r="M12" s="24" t="s">
        <v>24</v>
      </c>
      <c r="N12" s="25" t="s">
        <v>29</v>
      </c>
    </row>
    <row r="13" spans="1:14" ht="138.6" customHeight="1" x14ac:dyDescent="0.25">
      <c r="A13" s="26" t="s">
        <v>21</v>
      </c>
      <c r="B13" s="26" t="s">
        <v>37</v>
      </c>
      <c r="C13" s="26" t="s">
        <v>27</v>
      </c>
      <c r="D13" s="19" t="s">
        <v>45</v>
      </c>
      <c r="E13" s="19" t="s">
        <v>33</v>
      </c>
      <c r="F13" s="23" t="s">
        <v>32</v>
      </c>
      <c r="G13" s="21" t="s">
        <v>31</v>
      </c>
      <c r="H13" s="20" t="s">
        <v>36</v>
      </c>
      <c r="I13" s="18" t="s">
        <v>23</v>
      </c>
      <c r="J13" s="19">
        <f>+K13+L13</f>
        <v>82397.06</v>
      </c>
      <c r="K13" s="19">
        <v>69000</v>
      </c>
      <c r="L13" s="19">
        <v>13397.06</v>
      </c>
      <c r="M13" s="24" t="s">
        <v>24</v>
      </c>
      <c r="N13" s="25" t="s">
        <v>25</v>
      </c>
    </row>
    <row r="14" spans="1:14" ht="113.4" customHeight="1" x14ac:dyDescent="0.25">
      <c r="A14" s="26" t="s">
        <v>38</v>
      </c>
      <c r="B14" s="26" t="s">
        <v>37</v>
      </c>
      <c r="C14" s="26" t="s">
        <v>39</v>
      </c>
      <c r="D14" s="19" t="s">
        <v>45</v>
      </c>
      <c r="E14" s="19" t="s">
        <v>41</v>
      </c>
      <c r="F14" s="23" t="s">
        <v>40</v>
      </c>
      <c r="G14" s="21" t="s">
        <v>42</v>
      </c>
      <c r="H14" s="18" t="s">
        <v>43</v>
      </c>
      <c r="I14" s="18" t="s">
        <v>23</v>
      </c>
      <c r="J14" s="19">
        <f>+K14+L14</f>
        <v>102503.56</v>
      </c>
      <c r="K14" s="28">
        <v>69000</v>
      </c>
      <c r="L14" s="22">
        <v>33503.56</v>
      </c>
      <c r="M14" s="24" t="s">
        <v>24</v>
      </c>
      <c r="N14" s="25" t="s">
        <v>25</v>
      </c>
    </row>
    <row r="15" spans="1:14" ht="30.75" customHeight="1" x14ac:dyDescent="0.25">
      <c r="A15" s="37" t="s">
        <v>1</v>
      </c>
      <c r="B15" s="38"/>
      <c r="C15" s="38"/>
      <c r="D15" s="38"/>
      <c r="E15" s="38"/>
      <c r="F15" s="38"/>
      <c r="G15" s="38"/>
      <c r="H15" s="38"/>
      <c r="I15" s="38"/>
      <c r="J15" s="11">
        <f>SUM(J12:J14)</f>
        <v>299343.03000000003</v>
      </c>
      <c r="K15" s="11">
        <f>SUM(K12:K14)</f>
        <v>220142.86</v>
      </c>
      <c r="L15" s="11">
        <f>SUM(L12:L14)</f>
        <v>79200.17</v>
      </c>
      <c r="M15" s="12"/>
      <c r="N15" s="12"/>
    </row>
    <row r="16" spans="1:14" x14ac:dyDescent="0.25">
      <c r="A16" s="37" t="s">
        <v>10</v>
      </c>
      <c r="B16" s="38"/>
      <c r="C16" s="38"/>
      <c r="D16" s="38"/>
      <c r="E16" s="38"/>
      <c r="F16" s="38"/>
      <c r="G16" s="38"/>
      <c r="H16" s="38"/>
      <c r="I16" s="38"/>
      <c r="J16" s="11"/>
      <c r="K16" s="11"/>
      <c r="L16" s="11"/>
      <c r="M16" s="12"/>
      <c r="N16" s="12"/>
    </row>
    <row r="17" spans="1:14" x14ac:dyDescent="0.25">
      <c r="A17" s="37" t="s">
        <v>11</v>
      </c>
      <c r="B17" s="38"/>
      <c r="C17" s="38"/>
      <c r="D17" s="38"/>
      <c r="E17" s="38"/>
      <c r="F17" s="38"/>
      <c r="G17" s="38"/>
      <c r="H17" s="38"/>
      <c r="I17" s="38"/>
      <c r="J17" s="13"/>
      <c r="K17" s="14">
        <f>+K15</f>
        <v>220142.86</v>
      </c>
      <c r="L17" s="15"/>
      <c r="M17" s="16"/>
      <c r="N17" s="16"/>
    </row>
    <row r="19" spans="1:14" x14ac:dyDescent="0.25">
      <c r="G19" s="17"/>
      <c r="H19" s="17"/>
      <c r="K19" s="4"/>
    </row>
  </sheetData>
  <mergeCells count="20">
    <mergeCell ref="A17:I17"/>
    <mergeCell ref="J9:L9"/>
    <mergeCell ref="A9:A10"/>
    <mergeCell ref="G9:G10"/>
    <mergeCell ref="B9:B10"/>
    <mergeCell ref="D9:D10"/>
    <mergeCell ref="A15:I15"/>
    <mergeCell ref="A16:I16"/>
    <mergeCell ref="C9:C10"/>
    <mergeCell ref="F9:F10"/>
    <mergeCell ref="N9:N10"/>
    <mergeCell ref="E9:E10"/>
    <mergeCell ref="H9:H10"/>
    <mergeCell ref="I9:I10"/>
    <mergeCell ref="M9:M10"/>
    <mergeCell ref="A5:M5"/>
    <mergeCell ref="K4:M4"/>
    <mergeCell ref="C2:J2"/>
    <mergeCell ref="C3:J3"/>
    <mergeCell ref="K1:M2"/>
  </mergeCells>
  <phoneticPr fontId="15" type="noConversion"/>
  <pageMargins left="0.19685039370078741" right="0.19685039370078741" top="0.78740157480314965" bottom="0.78740157480314965" header="0" footer="0"/>
  <pageSetup paperSize="9"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1</vt:i4>
      </vt:variant>
    </vt:vector>
  </HeadingPairs>
  <TitlesOfParts>
    <vt:vector size="2" baseType="lpstr">
      <vt:lpstr>Lapas1</vt:lpstr>
      <vt:lpstr>Lapas1!Print_Area</vt:lpstr>
    </vt:vector>
  </TitlesOfParts>
  <Company>FM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Agnė Stalerūnaitė</dc:creator>
  <cp:lastModifiedBy>Gražina Baužienė</cp:lastModifiedBy>
  <cp:lastPrinted>2026-01-08T14:48:44Z</cp:lastPrinted>
  <dcterms:created xsi:type="dcterms:W3CDTF">2013-02-28T07:13:39Z</dcterms:created>
  <dcterms:modified xsi:type="dcterms:W3CDTF">2026-01-13T20:50:02Z</dcterms:modified>
</cp:coreProperties>
</file>