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Lapas1" sheetId="1" r:id="rId1"/>
    <sheet name="Lapas2" sheetId="2" r:id="rId2"/>
    <sheet name="Lapas3" sheetId="3" r:id="rId3"/>
  </sheets>
  <calcPr calcId="144525"/>
</workbook>
</file>

<file path=xl/calcChain.xml><?xml version="1.0" encoding="utf-8"?>
<calcChain xmlns="http://schemas.openxmlformats.org/spreadsheetml/2006/main">
  <c r="AB45" i="1" l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B8" i="1" s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</calcChain>
</file>

<file path=xl/sharedStrings.xml><?xml version="1.0" encoding="utf-8"?>
<sst xmlns="http://schemas.openxmlformats.org/spreadsheetml/2006/main" count="76" uniqueCount="58">
  <si>
    <t>Įstaigos pavadinimas</t>
  </si>
  <si>
    <t>Direktorius</t>
  </si>
  <si>
    <t>Direktoriaus pav. ugdymui</t>
  </si>
  <si>
    <t>Logopedas</t>
  </si>
  <si>
    <t>Specialusis pedagogas</t>
  </si>
  <si>
    <t>Socialinis pedagogas</t>
  </si>
  <si>
    <t>Mokytojo padėjėjas</t>
  </si>
  <si>
    <t>Plungės "Ryto" pagrindinė mokykla</t>
  </si>
  <si>
    <t>Eil. Nr.</t>
  </si>
  <si>
    <t>Platelių meno mokykla</t>
  </si>
  <si>
    <t>Plungės lopšelis- darželis „Pasaka“</t>
  </si>
  <si>
    <t>Plungės lopšelis- darželis „Vyturėlis“</t>
  </si>
  <si>
    <t>Plungės lopšelis- darželis „Rūtelė“</t>
  </si>
  <si>
    <t>Plungės lopšelis- darželis „Saulutė“</t>
  </si>
  <si>
    <t>Plungės lopšelis- darželis „Nykštukas“</t>
  </si>
  <si>
    <t>Plungės Senamiesčio mokykla</t>
  </si>
  <si>
    <t>Plungės "Saulės" gimnazija</t>
  </si>
  <si>
    <t>Plungės lopšelis- darželis „Raudonkepuraitė"</t>
  </si>
  <si>
    <t>Plungės r. Kulių gimnazija</t>
  </si>
  <si>
    <t>Ugdymo skyriaus vedėjas</t>
  </si>
  <si>
    <t>Plungės r. Žem. Kalvarijos M. Valančiaus gimnazija</t>
  </si>
  <si>
    <t>Plungės r. Alsėdžių S.Narutavičiaus gimnazija</t>
  </si>
  <si>
    <t>Bibliotekos, skaityklos vedėjas, bibliotekininkas</t>
  </si>
  <si>
    <t>Iš viso pedagoginių etatų skaičius</t>
  </si>
  <si>
    <t>Nepedagoginės pareigybės ir etatai</t>
  </si>
  <si>
    <t xml:space="preserve">Iš viso nepedagoginių etatų skaičius </t>
  </si>
  <si>
    <t>Iš viso</t>
  </si>
  <si>
    <t>Plungės "Babrungo" progimnazija</t>
  </si>
  <si>
    <t>Mokytojai</t>
  </si>
  <si>
    <t>Gynybinio pilietinio ugdymo mokytojas  (instruktorius)</t>
  </si>
  <si>
    <t>Specialiojo ugdymo centras</t>
  </si>
  <si>
    <t>Plungės M. Oginskio meno mokykla</t>
  </si>
  <si>
    <t>Švietimo pagalbos ir konsultavimo skyriaus vedėjas</t>
  </si>
  <si>
    <t>iš viso etatų</t>
  </si>
  <si>
    <t>Kiti pedagogai</t>
  </si>
  <si>
    <t>IKT specialistas</t>
  </si>
  <si>
    <t>Judesio korekcijos pedagogas</t>
  </si>
  <si>
    <t xml:space="preserve">Švietimo pagalbos specialistai </t>
  </si>
  <si>
    <t>Kitos nepedagoginės pareigybės</t>
  </si>
  <si>
    <t>Skyriaus vedėjas</t>
  </si>
  <si>
    <t>Neformaliojo ugdymo mokytojas (kūno kultūrai)</t>
  </si>
  <si>
    <t>Koncertmeisteris</t>
  </si>
  <si>
    <t>Pedagoginės pareigybės ir etatai</t>
  </si>
  <si>
    <t>Priešmokyklinio ugdymo mokytojas</t>
  </si>
  <si>
    <t xml:space="preserve"> Ikimokyklinio ugdymo mokytojas</t>
  </si>
  <si>
    <t>Meninio ugdymo mokytojas</t>
  </si>
  <si>
    <t>Neformalaus ugdymo pedagogas</t>
  </si>
  <si>
    <t>Priedas prie aiškinamojo rašto</t>
  </si>
  <si>
    <t>Plungės r. Liepijų mokykla</t>
  </si>
  <si>
    <t>Bibliotekos darbuotojai</t>
  </si>
  <si>
    <t>Švietimo pagalbos specialistai (mokytojo padėjėjai)</t>
  </si>
  <si>
    <t>buvo</t>
  </si>
  <si>
    <t>Plungės A.Jucio progimnazija</t>
  </si>
  <si>
    <t>1.1.   PLUNGĖS RAJONO ŠVIETIMO ĮSTAIGŲ DIDŽIAUSIAS LEISTINAS PEDAGOGINIŲ PAREIGYBIŲ IR NEPEDAGOGINIŲ PAREIGYBIŲ, FINANSUOJAMŲ IŠ MOKYMO  LĖŠŲ, SKAIČIUS</t>
  </si>
  <si>
    <t>Karjeros specialistas</t>
  </si>
  <si>
    <t>Bendrabučio auklėtojas</t>
  </si>
  <si>
    <t>Ugdymo procesui organizuoti ir valdyti</t>
  </si>
  <si>
    <t>Psichologas, psichologo asistentas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</si>
</sst>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1"/>
      <color rgb="FF000000"/>
      <name val="Calibri"/>
      <family val="2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trike/>
      <sz val="10"/>
      <name val="Cambria"/>
      <family val="1"/>
      <charset val="186"/>
    </font>
    <font>
      <b/>
      <strike/>
      <sz val="10"/>
      <name val="Cambria"/>
      <family val="1"/>
      <charset val="186"/>
    </font>
    <font>
      <sz val="10"/>
      <color rgb="FF000000"/>
      <name val="Times New Roman"/>
      <family val="1"/>
      <charset val="186"/>
    </font>
    <font>
      <strike/>
      <sz val="10"/>
      <name val="Times New Roman"/>
      <family val="1"/>
      <charset val="186"/>
    </font>
    <font>
      <b/>
      <strike/>
      <sz val="10"/>
      <name val="Times New Roman"/>
      <family val="1"/>
      <charset val="186"/>
    </font>
    <font>
      <strike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E4BC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6">
    <xf numFmtId="0" fontId="0" fillId="0" borderId="0" xfId="0"/>
    <xf numFmtId="0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/>
    <xf numFmtId="0" fontId="4" fillId="0" borderId="0" xfId="2" applyNumberFormat="1" applyFont="1" applyFill="1" applyBorder="1" applyAlignment="1"/>
    <xf numFmtId="0" fontId="3" fillId="0" borderId="0" xfId="2" applyNumberFormat="1" applyFont="1" applyFill="1" applyBorder="1" applyAlignment="1"/>
    <xf numFmtId="0" fontId="3" fillId="0" borderId="0" xfId="2" applyNumberFormat="1" applyFont="1" applyFill="1" applyBorder="1" applyAlignment="1">
      <alignment wrapText="1"/>
    </xf>
    <xf numFmtId="0" fontId="3" fillId="0" borderId="0" xfId="2" applyFont="1" applyFill="1" applyBorder="1"/>
    <xf numFmtId="0" fontId="5" fillId="0" borderId="0" xfId="1" applyFont="1" applyFill="1" applyBorder="1"/>
    <xf numFmtId="0" fontId="3" fillId="0" borderId="1" xfId="2" applyNumberFormat="1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center"/>
    </xf>
    <xf numFmtId="0" fontId="6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 applyAlignment="1">
      <alignment horizontal="center" wrapText="1"/>
    </xf>
    <xf numFmtId="0" fontId="7" fillId="0" borderId="7" xfId="2" applyFont="1" applyFill="1" applyBorder="1" applyAlignment="1">
      <alignment wrapText="1"/>
    </xf>
    <xf numFmtId="0" fontId="6" fillId="0" borderId="7" xfId="2" applyNumberFormat="1" applyFont="1" applyFill="1" applyBorder="1" applyAlignment="1">
      <alignment horizontal="center" textRotation="90" wrapText="1"/>
    </xf>
    <xf numFmtId="0" fontId="6" fillId="0" borderId="7" xfId="2" applyNumberFormat="1" applyFont="1" applyFill="1" applyBorder="1" applyAlignment="1">
      <alignment horizontal="left" textRotation="90" wrapText="1"/>
    </xf>
    <xf numFmtId="0" fontId="6" fillId="0" borderId="5" xfId="2" applyNumberFormat="1" applyFont="1" applyFill="1" applyBorder="1" applyAlignment="1">
      <alignment horizontal="left" textRotation="90" wrapText="1"/>
    </xf>
    <xf numFmtId="0" fontId="8" fillId="0" borderId="7" xfId="2" applyNumberFormat="1" applyFont="1" applyFill="1" applyBorder="1" applyAlignment="1">
      <alignment horizontal="center" wrapText="1"/>
    </xf>
    <xf numFmtId="0" fontId="8" fillId="0" borderId="7" xfId="2" applyNumberFormat="1" applyFont="1" applyFill="1" applyBorder="1" applyAlignment="1">
      <alignment wrapText="1"/>
    </xf>
    <xf numFmtId="2" fontId="8" fillId="0" borderId="7" xfId="2" applyNumberFormat="1" applyFont="1" applyFill="1" applyBorder="1" applyAlignment="1">
      <alignment horizontal="center" vertical="top" wrapText="1"/>
    </xf>
    <xf numFmtId="2" fontId="8" fillId="4" borderId="7" xfId="2" applyNumberFormat="1" applyFont="1" applyFill="1" applyBorder="1" applyAlignment="1">
      <alignment horizontal="center" vertical="top" wrapText="1"/>
    </xf>
    <xf numFmtId="2" fontId="8" fillId="0" borderId="7" xfId="2" applyNumberFormat="1" applyFont="1" applyFill="1" applyBorder="1" applyAlignment="1">
      <alignment horizontal="center"/>
    </xf>
    <xf numFmtId="2" fontId="9" fillId="0" borderId="7" xfId="2" applyNumberFormat="1" applyFont="1" applyFill="1" applyBorder="1" applyAlignment="1">
      <alignment horizontal="center" vertical="top" wrapText="1"/>
    </xf>
    <xf numFmtId="2" fontId="9" fillId="2" borderId="7" xfId="2" applyNumberFormat="1" applyFont="1" applyFill="1" applyBorder="1" applyAlignment="1">
      <alignment horizontal="center" vertical="top" wrapText="1"/>
    </xf>
    <xf numFmtId="2" fontId="9" fillId="3" borderId="7" xfId="2" applyNumberFormat="1" applyFont="1" applyFill="1" applyBorder="1" applyAlignment="1">
      <alignment horizontal="center" wrapText="1"/>
    </xf>
    <xf numFmtId="0" fontId="10" fillId="0" borderId="7" xfId="1" applyFont="1" applyFill="1" applyBorder="1" applyAlignment="1">
      <alignment horizontal="center"/>
    </xf>
    <xf numFmtId="0" fontId="10" fillId="0" borderId="7" xfId="1" applyFont="1" applyFill="1" applyBorder="1"/>
    <xf numFmtId="2" fontId="10" fillId="0" borderId="7" xfId="1" applyNumberFormat="1" applyFont="1" applyFill="1" applyBorder="1" applyAlignment="1">
      <alignment horizontal="center"/>
    </xf>
    <xf numFmtId="2" fontId="10" fillId="4" borderId="7" xfId="1" applyNumberFormat="1" applyFont="1" applyFill="1" applyBorder="1" applyAlignment="1">
      <alignment horizontal="center"/>
    </xf>
    <xf numFmtId="2" fontId="6" fillId="2" borderId="7" xfId="2" applyNumberFormat="1" applyFont="1" applyFill="1" applyBorder="1" applyAlignment="1">
      <alignment horizontal="center" vertical="top" wrapText="1"/>
    </xf>
    <xf numFmtId="2" fontId="6" fillId="3" borderId="7" xfId="2" applyNumberFormat="1" applyFont="1" applyFill="1" applyBorder="1" applyAlignment="1">
      <alignment horizontal="center" wrapText="1"/>
    </xf>
    <xf numFmtId="0" fontId="8" fillId="0" borderId="7" xfId="2" applyNumberFormat="1" applyFont="1" applyFill="1" applyBorder="1" applyAlignment="1">
      <alignment horizontal="left" wrapText="1"/>
    </xf>
    <xf numFmtId="0" fontId="3" fillId="0" borderId="7" xfId="2" applyNumberFormat="1" applyFont="1" applyFill="1" applyBorder="1" applyAlignment="1">
      <alignment horizontal="center" wrapText="1"/>
    </xf>
    <xf numFmtId="0" fontId="3" fillId="0" borderId="7" xfId="2" applyNumberFormat="1" applyFont="1" applyFill="1" applyBorder="1" applyAlignment="1">
      <alignment horizontal="left" wrapText="1"/>
    </xf>
    <xf numFmtId="2" fontId="3" fillId="0" borderId="7" xfId="2" applyNumberFormat="1" applyFont="1" applyFill="1" applyBorder="1" applyAlignment="1">
      <alignment horizontal="center" vertical="top" wrapText="1"/>
    </xf>
    <xf numFmtId="2" fontId="3" fillId="4" borderId="7" xfId="2" applyNumberFormat="1" applyFont="1" applyFill="1" applyBorder="1" applyAlignment="1">
      <alignment horizontal="center" vertical="top" wrapText="1"/>
    </xf>
    <xf numFmtId="2" fontId="3" fillId="0" borderId="7" xfId="2" applyNumberFormat="1" applyFont="1" applyFill="1" applyBorder="1" applyAlignment="1">
      <alignment horizontal="center"/>
    </xf>
    <xf numFmtId="2" fontId="6" fillId="0" borderId="7" xfId="2" applyNumberFormat="1" applyFont="1" applyFill="1" applyBorder="1" applyAlignment="1">
      <alignment horizontal="center" vertical="top" wrapText="1"/>
    </xf>
    <xf numFmtId="0" fontId="8" fillId="0" borderId="7" xfId="2" applyNumberFormat="1" applyFont="1" applyFill="1" applyBorder="1" applyAlignment="1">
      <alignment horizontal="center"/>
    </xf>
    <xf numFmtId="0" fontId="8" fillId="0" borderId="7" xfId="2" applyNumberFormat="1" applyFont="1" applyFill="1" applyBorder="1" applyAlignment="1">
      <alignment horizontal="left"/>
    </xf>
    <xf numFmtId="2" fontId="8" fillId="0" borderId="7" xfId="2" applyNumberFormat="1" applyFont="1" applyFill="1" applyBorder="1" applyAlignment="1">
      <alignment horizontal="center" vertical="top"/>
    </xf>
    <xf numFmtId="2" fontId="8" fillId="4" borderId="7" xfId="2" applyNumberFormat="1" applyFont="1" applyFill="1" applyBorder="1" applyAlignment="1">
      <alignment horizontal="center" vertical="top"/>
    </xf>
    <xf numFmtId="2" fontId="9" fillId="0" borderId="7" xfId="2" applyNumberFormat="1" applyFont="1" applyFill="1" applyBorder="1" applyAlignment="1">
      <alignment horizontal="center" vertical="top"/>
    </xf>
    <xf numFmtId="0" fontId="11" fillId="0" borderId="7" xfId="2" applyNumberFormat="1" applyFont="1" applyFill="1" applyBorder="1" applyAlignment="1">
      <alignment horizontal="center" wrapText="1"/>
    </xf>
    <xf numFmtId="0" fontId="11" fillId="0" borderId="7" xfId="2" applyNumberFormat="1" applyFont="1" applyFill="1" applyBorder="1" applyAlignment="1">
      <alignment horizontal="left" wrapText="1"/>
    </xf>
    <xf numFmtId="2" fontId="11" fillId="0" borderId="7" xfId="2" applyNumberFormat="1" applyFont="1" applyFill="1" applyBorder="1" applyAlignment="1">
      <alignment horizontal="center" vertical="top" wrapText="1"/>
    </xf>
    <xf numFmtId="2" fontId="11" fillId="4" borderId="7" xfId="2" applyNumberFormat="1" applyFont="1" applyFill="1" applyBorder="1" applyAlignment="1">
      <alignment horizontal="center" vertical="top" wrapText="1"/>
    </xf>
    <xf numFmtId="2" fontId="11" fillId="0" borderId="7" xfId="2" applyNumberFormat="1" applyFont="1" applyFill="1" applyBorder="1" applyAlignment="1">
      <alignment horizontal="center"/>
    </xf>
    <xf numFmtId="2" fontId="12" fillId="0" borderId="7" xfId="2" applyNumberFormat="1" applyFont="1" applyFill="1" applyBorder="1" applyAlignment="1">
      <alignment horizontal="center" vertical="top" wrapText="1"/>
    </xf>
    <xf numFmtId="2" fontId="3" fillId="4" borderId="7" xfId="2" applyNumberFormat="1" applyFont="1" applyFill="1" applyBorder="1" applyAlignment="1">
      <alignment horizontal="center"/>
    </xf>
    <xf numFmtId="0" fontId="11" fillId="0" borderId="7" xfId="2" applyNumberFormat="1" applyFont="1" applyFill="1" applyBorder="1" applyAlignment="1">
      <alignment wrapText="1"/>
    </xf>
    <xf numFmtId="0" fontId="3" fillId="0" borderId="7" xfId="2" applyNumberFormat="1" applyFont="1" applyFill="1" applyBorder="1" applyAlignment="1">
      <alignment wrapText="1"/>
    </xf>
    <xf numFmtId="0" fontId="8" fillId="0" borderId="7" xfId="2" applyNumberFormat="1" applyFont="1" applyFill="1" applyBorder="1" applyAlignment="1">
      <alignment horizontal="left" vertical="justify"/>
    </xf>
    <xf numFmtId="49" fontId="11" fillId="0" borderId="7" xfId="2" applyNumberFormat="1" applyFont="1" applyFill="1" applyBorder="1" applyAlignment="1">
      <alignment wrapText="1"/>
    </xf>
    <xf numFmtId="2" fontId="11" fillId="0" borderId="7" xfId="2" applyNumberFormat="1" applyFont="1" applyFill="1" applyBorder="1" applyAlignment="1">
      <alignment horizontal="center" wrapText="1"/>
    </xf>
    <xf numFmtId="2" fontId="11" fillId="4" borderId="7" xfId="2" applyNumberFormat="1" applyFont="1" applyFill="1" applyBorder="1" applyAlignment="1">
      <alignment horizontal="center" wrapText="1"/>
    </xf>
    <xf numFmtId="49" fontId="3" fillId="0" borderId="7" xfId="2" applyNumberFormat="1" applyFont="1" applyFill="1" applyBorder="1" applyAlignment="1">
      <alignment wrapText="1"/>
    </xf>
    <xf numFmtId="2" fontId="3" fillId="0" borderId="7" xfId="2" applyNumberFormat="1" applyFont="1" applyFill="1" applyBorder="1" applyAlignment="1">
      <alignment horizontal="center" wrapText="1"/>
    </xf>
    <xf numFmtId="2" fontId="3" fillId="4" borderId="7" xfId="2" applyNumberFormat="1" applyFont="1" applyFill="1" applyBorder="1" applyAlignment="1">
      <alignment horizontal="center" wrapText="1"/>
    </xf>
    <xf numFmtId="2" fontId="6" fillId="0" borderId="7" xfId="2" applyNumberFormat="1" applyFont="1" applyFill="1" applyBorder="1" applyAlignment="1">
      <alignment horizontal="center" wrapText="1"/>
    </xf>
    <xf numFmtId="2" fontId="6" fillId="4" borderId="7" xfId="2" applyNumberFormat="1" applyFont="1" applyFill="1" applyBorder="1" applyAlignment="1">
      <alignment horizontal="center" wrapText="1"/>
    </xf>
    <xf numFmtId="0" fontId="12" fillId="0" borderId="0" xfId="2" applyNumberFormat="1" applyFont="1" applyFill="1" applyBorder="1" applyAlignment="1">
      <alignment horizontal="center" wrapText="1"/>
    </xf>
    <xf numFmtId="2" fontId="12" fillId="0" borderId="7" xfId="2" applyNumberFormat="1" applyFont="1" applyFill="1" applyBorder="1" applyAlignment="1">
      <alignment horizontal="center" wrapText="1"/>
    </xf>
    <xf numFmtId="2" fontId="12" fillId="4" borderId="7" xfId="2" applyNumberFormat="1" applyFont="1" applyFill="1" applyBorder="1" applyAlignment="1">
      <alignment horizontal="center" wrapText="1"/>
    </xf>
    <xf numFmtId="0" fontId="13" fillId="0" borderId="0" xfId="0" applyFont="1" applyAlignment="1">
      <alignment wrapText="1"/>
    </xf>
    <xf numFmtId="0" fontId="6" fillId="0" borderId="7" xfId="2" applyNumberFormat="1" applyFont="1" applyFill="1" applyBorder="1" applyAlignment="1">
      <alignment horizontal="center"/>
    </xf>
    <xf numFmtId="0" fontId="6" fillId="0" borderId="3" xfId="2" applyNumberFormat="1" applyFont="1" applyFill="1" applyBorder="1" applyAlignment="1">
      <alignment horizontal="center"/>
    </xf>
    <xf numFmtId="0" fontId="3" fillId="0" borderId="2" xfId="2" applyNumberFormat="1" applyFont="1" applyFill="1" applyBorder="1" applyAlignment="1">
      <alignment horizontal="center" vertical="center" wrapText="1"/>
    </xf>
    <xf numFmtId="0" fontId="3" fillId="0" borderId="6" xfId="2" applyNumberFormat="1" applyFont="1" applyFill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0" borderId="6" xfId="2" applyNumberFormat="1" applyFont="1" applyFill="1" applyBorder="1" applyAlignment="1">
      <alignment horizontal="center" vertical="center" wrapText="1"/>
    </xf>
    <xf numFmtId="0" fontId="6" fillId="0" borderId="8" xfId="2" applyNumberFormat="1" applyFont="1" applyFill="1" applyBorder="1" applyAlignment="1">
      <alignment horizontal="center" vertical="center" wrapText="1"/>
    </xf>
    <xf numFmtId="0" fontId="6" fillId="0" borderId="3" xfId="2" applyNumberFormat="1" applyFont="1" applyFill="1" applyBorder="1" applyAlignment="1">
      <alignment horizontal="center" vertical="center"/>
    </xf>
    <xf numFmtId="0" fontId="6" fillId="0" borderId="4" xfId="2" applyNumberFormat="1" applyFont="1" applyFill="1" applyBorder="1" applyAlignment="1">
      <alignment horizontal="center" vertical="center"/>
    </xf>
    <xf numFmtId="0" fontId="6" fillId="0" borderId="5" xfId="2" applyNumberFormat="1" applyFont="1" applyFill="1" applyBorder="1" applyAlignment="1">
      <alignment horizontal="center" vertical="center"/>
    </xf>
    <xf numFmtId="0" fontId="6" fillId="2" borderId="2" xfId="2" applyNumberFormat="1" applyFont="1" applyFill="1" applyBorder="1" applyAlignment="1">
      <alignment horizontal="center" wrapText="1"/>
    </xf>
    <xf numFmtId="0" fontId="6" fillId="2" borderId="6" xfId="2" applyNumberFormat="1" applyFont="1" applyFill="1" applyBorder="1" applyAlignment="1">
      <alignment horizontal="center" wrapText="1"/>
    </xf>
    <xf numFmtId="0" fontId="6" fillId="2" borderId="8" xfId="2" applyNumberFormat="1" applyFont="1" applyFill="1" applyBorder="1" applyAlignment="1">
      <alignment horizontal="center" wrapText="1"/>
    </xf>
    <xf numFmtId="2" fontId="6" fillId="2" borderId="2" xfId="2" applyNumberFormat="1" applyFont="1" applyFill="1" applyBorder="1" applyAlignment="1">
      <alignment horizontal="center" wrapText="1"/>
    </xf>
    <xf numFmtId="2" fontId="6" fillId="2" borderId="6" xfId="2" applyNumberFormat="1" applyFont="1" applyFill="1" applyBorder="1" applyAlignment="1">
      <alignment horizontal="center" wrapText="1"/>
    </xf>
    <xf numFmtId="2" fontId="6" fillId="2" borderId="8" xfId="2" applyNumberFormat="1" applyFont="1" applyFill="1" applyBorder="1" applyAlignment="1">
      <alignment horizontal="center" wrapText="1"/>
    </xf>
    <xf numFmtId="0" fontId="7" fillId="0" borderId="3" xfId="2" applyNumberFormat="1" applyFont="1" applyFill="1" applyBorder="1" applyAlignment="1">
      <alignment horizontal="center" vertical="center"/>
    </xf>
    <xf numFmtId="0" fontId="7" fillId="0" borderId="4" xfId="2" applyNumberFormat="1" applyFont="1" applyFill="1" applyBorder="1" applyAlignment="1">
      <alignment horizontal="center" vertical="center"/>
    </xf>
    <xf numFmtId="0" fontId="7" fillId="0" borderId="5" xfId="2" applyNumberFormat="1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wrapText="1"/>
    </xf>
    <xf numFmtId="0" fontId="6" fillId="3" borderId="6" xfId="2" applyFont="1" applyFill="1" applyBorder="1" applyAlignment="1">
      <alignment horizontal="center" wrapText="1"/>
    </xf>
    <xf numFmtId="0" fontId="6" fillId="3" borderId="8" xfId="2" applyFont="1" applyFill="1" applyBorder="1" applyAlignment="1">
      <alignment horizontal="center" wrapText="1"/>
    </xf>
    <xf numFmtId="0" fontId="7" fillId="0" borderId="3" xfId="2" applyNumberFormat="1" applyFont="1" applyFill="1" applyBorder="1" applyAlignment="1">
      <alignment horizontal="center" vertical="center" wrapText="1"/>
    </xf>
    <xf numFmtId="0" fontId="7" fillId="0" borderId="4" xfId="2" applyNumberFormat="1" applyFont="1" applyFill="1" applyBorder="1" applyAlignment="1">
      <alignment horizontal="center" vertical="center" wrapText="1"/>
    </xf>
    <xf numFmtId="0" fontId="7" fillId="0" borderId="5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textRotation="90"/>
    </xf>
    <xf numFmtId="0" fontId="6" fillId="0" borderId="8" xfId="2" applyNumberFormat="1" applyFont="1" applyFill="1" applyBorder="1" applyAlignment="1">
      <alignment horizontal="center" textRotation="90"/>
    </xf>
    <xf numFmtId="0" fontId="7" fillId="0" borderId="7" xfId="2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>
      <alignment horizontal="center" vertical="center" wrapText="1"/>
    </xf>
    <xf numFmtId="0" fontId="6" fillId="0" borderId="4" xfId="2" applyNumberFormat="1" applyFont="1" applyFill="1" applyBorder="1" applyAlignment="1">
      <alignment horizontal="center" vertical="center" wrapText="1"/>
    </xf>
    <xf numFmtId="0" fontId="6" fillId="0" borderId="5" xfId="2" applyNumberFormat="1" applyFont="1" applyFill="1" applyBorder="1" applyAlignment="1">
      <alignment horizontal="center" vertical="center" wrapText="1"/>
    </xf>
  </cellXfs>
  <cellStyles count="3">
    <cellStyle name="Įprastas" xfId="0" builtinId="0"/>
    <cellStyle name="Įprastas_Lapas1" xfId="1"/>
    <cellStyle name="Įprastas_Lapas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5"/>
  <sheetViews>
    <sheetView tabSelected="1" topLeftCell="A4" workbookViewId="0">
      <selection activeCell="D45" sqref="D45"/>
    </sheetView>
  </sheetViews>
  <sheetFormatPr defaultRowHeight="15" x14ac:dyDescent="0.25"/>
  <cols>
    <col min="1" max="1" width="4" customWidth="1"/>
    <col min="2" max="2" width="41.140625" customWidth="1"/>
    <col min="3" max="6" width="6.28515625" customWidth="1"/>
    <col min="7" max="7" width="7.85546875" customWidth="1"/>
    <col min="8" max="10" width="6.28515625" customWidth="1"/>
    <col min="11" max="21" width="5.7109375" customWidth="1"/>
    <col min="22" max="22" width="6.85546875" customWidth="1"/>
    <col min="24" max="24" width="7" customWidth="1"/>
    <col min="26" max="26" width="6" customWidth="1"/>
  </cols>
  <sheetData>
    <row r="1" spans="1:28" ht="15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1"/>
      <c r="W1" s="3" t="s">
        <v>47</v>
      </c>
      <c r="X1" s="4"/>
      <c r="Y1" s="4"/>
      <c r="Z1" s="4"/>
      <c r="AA1" s="5"/>
      <c r="AB1" s="6"/>
    </row>
    <row r="2" spans="1:28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4"/>
      <c r="X2" s="4"/>
      <c r="Y2" s="4"/>
      <c r="Z2" s="4"/>
      <c r="AA2" s="5"/>
      <c r="AB2" s="6"/>
    </row>
    <row r="3" spans="1:28" x14ac:dyDescent="0.25">
      <c r="A3" s="1"/>
      <c r="B3" s="2" t="s">
        <v>53</v>
      </c>
      <c r="C3" s="2"/>
      <c r="D3" s="2"/>
      <c r="E3" s="2"/>
      <c r="F3" s="2"/>
      <c r="G3" s="2"/>
      <c r="H3" s="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"/>
      <c r="W3" s="4"/>
      <c r="X3" s="4"/>
      <c r="Y3" s="4"/>
      <c r="Z3" s="4"/>
      <c r="AA3" s="5"/>
      <c r="AB3" s="6"/>
    </row>
    <row r="4" spans="1:28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10"/>
      <c r="W4" s="10"/>
      <c r="X4" s="10"/>
      <c r="Y4" s="10"/>
      <c r="Z4" s="10"/>
      <c r="AA4" s="11"/>
      <c r="AB4" s="6"/>
    </row>
    <row r="5" spans="1:28" ht="39.75" customHeight="1" x14ac:dyDescent="0.25">
      <c r="A5" s="66" t="s">
        <v>8</v>
      </c>
      <c r="B5" s="69" t="s">
        <v>0</v>
      </c>
      <c r="C5" s="72" t="s">
        <v>42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4"/>
      <c r="W5" s="75" t="s">
        <v>23</v>
      </c>
      <c r="X5" s="93" t="s">
        <v>24</v>
      </c>
      <c r="Y5" s="94"/>
      <c r="Z5" s="95"/>
      <c r="AA5" s="78" t="s">
        <v>25</v>
      </c>
      <c r="AB5" s="84" t="s">
        <v>33</v>
      </c>
    </row>
    <row r="6" spans="1:28" ht="108" x14ac:dyDescent="0.25">
      <c r="A6" s="67"/>
      <c r="B6" s="70"/>
      <c r="C6" s="87" t="s">
        <v>56</v>
      </c>
      <c r="D6" s="88"/>
      <c r="E6" s="88"/>
      <c r="F6" s="88"/>
      <c r="G6" s="89"/>
      <c r="H6" s="81" t="s">
        <v>37</v>
      </c>
      <c r="I6" s="82"/>
      <c r="J6" s="82"/>
      <c r="K6" s="82"/>
      <c r="L6" s="83"/>
      <c r="M6" s="90" t="s">
        <v>54</v>
      </c>
      <c r="N6" s="92" t="s">
        <v>34</v>
      </c>
      <c r="O6" s="92"/>
      <c r="P6" s="92"/>
      <c r="Q6" s="92"/>
      <c r="R6" s="92"/>
      <c r="S6" s="92"/>
      <c r="T6" s="92"/>
      <c r="U6" s="92"/>
      <c r="V6" s="92"/>
      <c r="W6" s="76"/>
      <c r="X6" s="12" t="s">
        <v>49</v>
      </c>
      <c r="Y6" s="12" t="s">
        <v>50</v>
      </c>
      <c r="Z6" s="12" t="s">
        <v>38</v>
      </c>
      <c r="AA6" s="79"/>
      <c r="AB6" s="85"/>
    </row>
    <row r="7" spans="1:28" ht="129.75" x14ac:dyDescent="0.25">
      <c r="A7" s="68"/>
      <c r="B7" s="71"/>
      <c r="C7" s="13" t="s">
        <v>1</v>
      </c>
      <c r="D7" s="14" t="s">
        <v>2</v>
      </c>
      <c r="E7" s="14" t="s">
        <v>39</v>
      </c>
      <c r="F7" s="14" t="s">
        <v>19</v>
      </c>
      <c r="G7" s="14" t="s">
        <v>32</v>
      </c>
      <c r="H7" s="14" t="s">
        <v>3</v>
      </c>
      <c r="I7" s="14" t="s">
        <v>4</v>
      </c>
      <c r="J7" s="14" t="s">
        <v>36</v>
      </c>
      <c r="K7" s="14" t="s">
        <v>5</v>
      </c>
      <c r="L7" s="14" t="s">
        <v>57</v>
      </c>
      <c r="M7" s="91"/>
      <c r="N7" s="15" t="s">
        <v>43</v>
      </c>
      <c r="O7" s="14" t="s">
        <v>44</v>
      </c>
      <c r="P7" s="14" t="s">
        <v>40</v>
      </c>
      <c r="Q7" s="14" t="s">
        <v>46</v>
      </c>
      <c r="R7" s="14" t="s">
        <v>45</v>
      </c>
      <c r="S7" s="14" t="s">
        <v>41</v>
      </c>
      <c r="T7" s="14" t="s">
        <v>29</v>
      </c>
      <c r="U7" s="14" t="s">
        <v>55</v>
      </c>
      <c r="V7" s="13" t="s">
        <v>28</v>
      </c>
      <c r="W7" s="77"/>
      <c r="X7" s="13" t="s">
        <v>22</v>
      </c>
      <c r="Y7" s="14" t="s">
        <v>6</v>
      </c>
      <c r="Z7" s="14" t="s">
        <v>35</v>
      </c>
      <c r="AA7" s="80"/>
      <c r="AB7" s="86"/>
    </row>
    <row r="8" spans="1:28" ht="15.75" customHeight="1" x14ac:dyDescent="0.25">
      <c r="A8" s="16">
        <v>1</v>
      </c>
      <c r="B8" s="17" t="s">
        <v>52</v>
      </c>
      <c r="C8" s="18">
        <v>1</v>
      </c>
      <c r="D8" s="18">
        <v>1.5</v>
      </c>
      <c r="E8" s="18">
        <v>0.5</v>
      </c>
      <c r="F8" s="18"/>
      <c r="G8" s="18"/>
      <c r="H8" s="19">
        <v>2.25</v>
      </c>
      <c r="I8" s="19">
        <v>3.75</v>
      </c>
      <c r="J8" s="18"/>
      <c r="K8" s="18">
        <v>1.5</v>
      </c>
      <c r="L8" s="18">
        <v>1</v>
      </c>
      <c r="M8" s="20">
        <v>0.5</v>
      </c>
      <c r="N8" s="18"/>
      <c r="O8" s="18"/>
      <c r="P8" s="18"/>
      <c r="Q8" s="18"/>
      <c r="R8" s="18"/>
      <c r="S8" s="18"/>
      <c r="T8" s="18"/>
      <c r="U8" s="21"/>
      <c r="V8" s="19">
        <v>32.68</v>
      </c>
      <c r="W8" s="22">
        <f>SUM(C8:V8)</f>
        <v>44.68</v>
      </c>
      <c r="X8" s="18">
        <v>1.5</v>
      </c>
      <c r="Y8" s="18">
        <v>10.25</v>
      </c>
      <c r="Z8" s="18"/>
      <c r="AA8" s="22">
        <f>SUM(X8:Z8)</f>
        <v>11.75</v>
      </c>
      <c r="AB8" s="23">
        <f>SUM(W8+AA8)</f>
        <v>56.43</v>
      </c>
    </row>
    <row r="9" spans="1:28" ht="15.75" customHeight="1" x14ac:dyDescent="0.25">
      <c r="A9" s="24">
        <v>1</v>
      </c>
      <c r="B9" s="25" t="s">
        <v>52</v>
      </c>
      <c r="C9" s="26">
        <v>1</v>
      </c>
      <c r="D9" s="26">
        <v>1.5</v>
      </c>
      <c r="E9" s="26">
        <v>0.5</v>
      </c>
      <c r="F9" s="26"/>
      <c r="G9" s="26"/>
      <c r="H9" s="27">
        <v>2.5</v>
      </c>
      <c r="I9" s="27">
        <v>4.5</v>
      </c>
      <c r="J9" s="26"/>
      <c r="K9" s="26">
        <v>1.5</v>
      </c>
      <c r="L9" s="26">
        <v>1</v>
      </c>
      <c r="M9" s="26">
        <v>0.5</v>
      </c>
      <c r="N9" s="26"/>
      <c r="O9" s="26"/>
      <c r="P9" s="26"/>
      <c r="Q9" s="26"/>
      <c r="R9" s="26"/>
      <c r="S9" s="26"/>
      <c r="T9" s="26"/>
      <c r="U9" s="26"/>
      <c r="V9" s="27">
        <v>34.68</v>
      </c>
      <c r="W9" s="28">
        <f t="shared" ref="W9:W45" si="0">SUM(C9:V9)</f>
        <v>47.68</v>
      </c>
      <c r="X9" s="26">
        <v>1.5</v>
      </c>
      <c r="Y9" s="27">
        <v>11</v>
      </c>
      <c r="Z9" s="26"/>
      <c r="AA9" s="28">
        <f t="shared" ref="AA9:AA45" si="1">SUM(X9:Z9)</f>
        <v>12.5</v>
      </c>
      <c r="AB9" s="29">
        <f t="shared" ref="AB9:AB45" si="2">SUM(W9+AA9)</f>
        <v>60.18</v>
      </c>
    </row>
    <row r="10" spans="1:28" ht="15.75" customHeight="1" x14ac:dyDescent="0.25">
      <c r="A10" s="16">
        <v>2</v>
      </c>
      <c r="B10" s="30" t="s">
        <v>27</v>
      </c>
      <c r="C10" s="18">
        <v>1</v>
      </c>
      <c r="D10" s="18">
        <v>0.75</v>
      </c>
      <c r="E10" s="18"/>
      <c r="F10" s="18"/>
      <c r="G10" s="18"/>
      <c r="H10" s="19">
        <v>0.5</v>
      </c>
      <c r="I10" s="19">
        <v>0.5</v>
      </c>
      <c r="J10" s="18"/>
      <c r="K10" s="18">
        <v>1</v>
      </c>
      <c r="L10" s="18">
        <v>0.5</v>
      </c>
      <c r="M10" s="20">
        <v>0.5</v>
      </c>
      <c r="N10" s="18"/>
      <c r="O10" s="18"/>
      <c r="P10" s="18"/>
      <c r="Q10" s="18"/>
      <c r="R10" s="18"/>
      <c r="S10" s="18"/>
      <c r="T10" s="18"/>
      <c r="U10" s="21"/>
      <c r="V10" s="19">
        <v>13.77</v>
      </c>
      <c r="W10" s="22">
        <f t="shared" si="0"/>
        <v>18.52</v>
      </c>
      <c r="X10" s="18">
        <v>0.75</v>
      </c>
      <c r="Y10" s="18">
        <v>1</v>
      </c>
      <c r="Z10" s="18"/>
      <c r="AA10" s="22">
        <f t="shared" si="1"/>
        <v>1.75</v>
      </c>
      <c r="AB10" s="23">
        <f t="shared" si="2"/>
        <v>20.27</v>
      </c>
    </row>
    <row r="11" spans="1:28" ht="15.75" customHeight="1" x14ac:dyDescent="0.25">
      <c r="A11" s="31">
        <v>2</v>
      </c>
      <c r="B11" s="32" t="s">
        <v>27</v>
      </c>
      <c r="C11" s="33">
        <v>1</v>
      </c>
      <c r="D11" s="33">
        <v>0.75</v>
      </c>
      <c r="E11" s="33"/>
      <c r="F11" s="33"/>
      <c r="G11" s="33"/>
      <c r="H11" s="34">
        <v>0.75</v>
      </c>
      <c r="I11" s="34">
        <v>1</v>
      </c>
      <c r="J11" s="33"/>
      <c r="K11" s="33">
        <v>1</v>
      </c>
      <c r="L11" s="33">
        <v>0.5</v>
      </c>
      <c r="M11" s="35">
        <v>0.5</v>
      </c>
      <c r="N11" s="33"/>
      <c r="O11" s="33"/>
      <c r="P11" s="33"/>
      <c r="Q11" s="33"/>
      <c r="R11" s="33"/>
      <c r="S11" s="33"/>
      <c r="T11" s="33"/>
      <c r="U11" s="36"/>
      <c r="V11" s="34">
        <v>13.57</v>
      </c>
      <c r="W11" s="28">
        <f t="shared" si="0"/>
        <v>19.07</v>
      </c>
      <c r="X11" s="33">
        <v>0.75</v>
      </c>
      <c r="Y11" s="34">
        <v>1.5</v>
      </c>
      <c r="Z11" s="33"/>
      <c r="AA11" s="28">
        <f t="shared" si="1"/>
        <v>2.25</v>
      </c>
      <c r="AB11" s="29">
        <f t="shared" si="2"/>
        <v>21.32</v>
      </c>
    </row>
    <row r="12" spans="1:28" ht="15.75" customHeight="1" x14ac:dyDescent="0.25">
      <c r="A12" s="16">
        <v>3</v>
      </c>
      <c r="B12" s="17" t="s">
        <v>7</v>
      </c>
      <c r="C12" s="18">
        <v>1</v>
      </c>
      <c r="D12" s="18">
        <v>2</v>
      </c>
      <c r="E12" s="18"/>
      <c r="F12" s="18"/>
      <c r="G12" s="18"/>
      <c r="H12" s="19">
        <v>1.5</v>
      </c>
      <c r="I12" s="19">
        <v>2.5</v>
      </c>
      <c r="J12" s="18"/>
      <c r="K12" s="18">
        <v>2</v>
      </c>
      <c r="L12" s="18">
        <v>1.25</v>
      </c>
      <c r="M12" s="20">
        <v>1</v>
      </c>
      <c r="N12" s="18"/>
      <c r="O12" s="18"/>
      <c r="P12" s="18"/>
      <c r="Q12" s="18"/>
      <c r="R12" s="18"/>
      <c r="S12" s="18"/>
      <c r="T12" s="18"/>
      <c r="U12" s="21"/>
      <c r="V12" s="19">
        <v>57.05</v>
      </c>
      <c r="W12" s="22">
        <f t="shared" si="0"/>
        <v>68.3</v>
      </c>
      <c r="X12" s="18">
        <v>1.5</v>
      </c>
      <c r="Y12" s="18">
        <v>4</v>
      </c>
      <c r="Z12" s="18">
        <v>0.25</v>
      </c>
      <c r="AA12" s="22">
        <f t="shared" si="1"/>
        <v>5.75</v>
      </c>
      <c r="AB12" s="23">
        <f t="shared" si="2"/>
        <v>74.05</v>
      </c>
    </row>
    <row r="13" spans="1:28" ht="15.75" customHeight="1" x14ac:dyDescent="0.25">
      <c r="A13" s="24">
        <v>3</v>
      </c>
      <c r="B13" s="25" t="s">
        <v>7</v>
      </c>
      <c r="C13" s="26">
        <v>1</v>
      </c>
      <c r="D13" s="26">
        <v>2</v>
      </c>
      <c r="E13" s="26"/>
      <c r="F13" s="26"/>
      <c r="G13" s="26"/>
      <c r="H13" s="27">
        <v>1.75</v>
      </c>
      <c r="I13" s="27">
        <v>3</v>
      </c>
      <c r="J13" s="26"/>
      <c r="K13" s="26">
        <v>2</v>
      </c>
      <c r="L13" s="26">
        <v>1.25</v>
      </c>
      <c r="M13" s="26">
        <v>1</v>
      </c>
      <c r="N13" s="26"/>
      <c r="O13" s="26"/>
      <c r="P13" s="26"/>
      <c r="Q13" s="26"/>
      <c r="R13" s="26"/>
      <c r="S13" s="26"/>
      <c r="T13" s="26"/>
      <c r="U13" s="26"/>
      <c r="V13" s="27">
        <v>59.32</v>
      </c>
      <c r="W13" s="28">
        <f t="shared" si="0"/>
        <v>71.319999999999993</v>
      </c>
      <c r="X13" s="26">
        <v>1.5</v>
      </c>
      <c r="Y13" s="27">
        <v>5</v>
      </c>
      <c r="Z13" s="26">
        <v>0.25</v>
      </c>
      <c r="AA13" s="28">
        <f t="shared" si="1"/>
        <v>6.75</v>
      </c>
      <c r="AB13" s="29">
        <f t="shared" si="2"/>
        <v>78.069999999999993</v>
      </c>
    </row>
    <row r="14" spans="1:28" ht="15.75" customHeight="1" x14ac:dyDescent="0.25">
      <c r="A14" s="37">
        <v>4</v>
      </c>
      <c r="B14" s="38" t="s">
        <v>18</v>
      </c>
      <c r="C14" s="39">
        <v>1</v>
      </c>
      <c r="D14" s="39">
        <v>1</v>
      </c>
      <c r="E14" s="39"/>
      <c r="F14" s="39"/>
      <c r="G14" s="39"/>
      <c r="H14" s="40">
        <v>0.75</v>
      </c>
      <c r="I14" s="40">
        <v>1.25</v>
      </c>
      <c r="J14" s="39"/>
      <c r="K14" s="39">
        <v>1</v>
      </c>
      <c r="L14" s="39">
        <v>0.5</v>
      </c>
      <c r="M14" s="20">
        <v>0.5</v>
      </c>
      <c r="N14" s="39">
        <v>1.7</v>
      </c>
      <c r="O14" s="39">
        <v>3.65</v>
      </c>
      <c r="P14" s="39"/>
      <c r="Q14" s="39">
        <v>0.5</v>
      </c>
      <c r="R14" s="39">
        <v>0.3</v>
      </c>
      <c r="S14" s="39"/>
      <c r="T14" s="39"/>
      <c r="U14" s="41"/>
      <c r="V14" s="40">
        <v>23.06</v>
      </c>
      <c r="W14" s="22">
        <f t="shared" si="0"/>
        <v>35.21</v>
      </c>
      <c r="X14" s="18">
        <v>0.75</v>
      </c>
      <c r="Y14" s="18">
        <v>4.9000000000000004</v>
      </c>
      <c r="Z14" s="18"/>
      <c r="AA14" s="22">
        <f t="shared" si="1"/>
        <v>5.65</v>
      </c>
      <c r="AB14" s="23">
        <f t="shared" si="2"/>
        <v>40.86</v>
      </c>
    </row>
    <row r="15" spans="1:28" ht="15.75" customHeight="1" x14ac:dyDescent="0.25">
      <c r="A15" s="24">
        <v>4</v>
      </c>
      <c r="B15" s="25" t="s">
        <v>18</v>
      </c>
      <c r="C15" s="26">
        <v>1</v>
      </c>
      <c r="D15" s="26">
        <v>1</v>
      </c>
      <c r="E15" s="26"/>
      <c r="F15" s="26"/>
      <c r="G15" s="26"/>
      <c r="H15" s="27">
        <v>0.75</v>
      </c>
      <c r="I15" s="27">
        <v>1.25</v>
      </c>
      <c r="J15" s="26"/>
      <c r="K15" s="26">
        <v>1</v>
      </c>
      <c r="L15" s="26">
        <v>0.5</v>
      </c>
      <c r="M15" s="26">
        <v>0.5</v>
      </c>
      <c r="N15" s="26">
        <v>1.7</v>
      </c>
      <c r="O15" s="26">
        <v>3.65</v>
      </c>
      <c r="P15" s="26"/>
      <c r="Q15" s="26">
        <v>0.5</v>
      </c>
      <c r="R15" s="26">
        <v>0.3</v>
      </c>
      <c r="S15" s="26"/>
      <c r="T15" s="26"/>
      <c r="U15" s="26"/>
      <c r="V15" s="27">
        <v>21.56</v>
      </c>
      <c r="W15" s="28">
        <f t="shared" si="0"/>
        <v>33.71</v>
      </c>
      <c r="X15" s="26">
        <v>0.75</v>
      </c>
      <c r="Y15" s="27">
        <v>6</v>
      </c>
      <c r="Z15" s="26"/>
      <c r="AA15" s="28">
        <f t="shared" si="1"/>
        <v>6.75</v>
      </c>
      <c r="AB15" s="29">
        <f t="shared" si="2"/>
        <v>40.46</v>
      </c>
    </row>
    <row r="16" spans="1:28" ht="15.75" customHeight="1" x14ac:dyDescent="0.25">
      <c r="A16" s="16">
        <v>5</v>
      </c>
      <c r="B16" s="17" t="s">
        <v>20</v>
      </c>
      <c r="C16" s="18">
        <v>1</v>
      </c>
      <c r="D16" s="18">
        <v>1</v>
      </c>
      <c r="E16" s="18"/>
      <c r="F16" s="18"/>
      <c r="G16" s="18"/>
      <c r="H16" s="19">
        <v>1.25</v>
      </c>
      <c r="I16" s="19">
        <v>1.5</v>
      </c>
      <c r="J16" s="18"/>
      <c r="K16" s="18">
        <v>1</v>
      </c>
      <c r="L16" s="18">
        <v>0.5</v>
      </c>
      <c r="M16" s="20">
        <v>0.5</v>
      </c>
      <c r="N16" s="18">
        <v>1.7</v>
      </c>
      <c r="O16" s="18">
        <v>3.65</v>
      </c>
      <c r="P16" s="18"/>
      <c r="Q16" s="18"/>
      <c r="R16" s="18">
        <v>0.3</v>
      </c>
      <c r="S16" s="18"/>
      <c r="T16" s="18"/>
      <c r="U16" s="18"/>
      <c r="V16" s="19">
        <v>23.81</v>
      </c>
      <c r="W16" s="22">
        <f t="shared" si="0"/>
        <v>36.21</v>
      </c>
      <c r="X16" s="18">
        <v>0.75</v>
      </c>
      <c r="Y16" s="18">
        <v>3.5</v>
      </c>
      <c r="Z16" s="18"/>
      <c r="AA16" s="22">
        <f t="shared" si="1"/>
        <v>4.25</v>
      </c>
      <c r="AB16" s="23">
        <f t="shared" si="2"/>
        <v>40.46</v>
      </c>
    </row>
    <row r="17" spans="1:28" ht="15.75" customHeight="1" x14ac:dyDescent="0.25">
      <c r="A17" s="24">
        <v>5</v>
      </c>
      <c r="B17" s="25" t="s">
        <v>20</v>
      </c>
      <c r="C17" s="26">
        <v>1</v>
      </c>
      <c r="D17" s="26">
        <v>1</v>
      </c>
      <c r="E17" s="26"/>
      <c r="F17" s="26"/>
      <c r="G17" s="26"/>
      <c r="H17" s="27">
        <v>1</v>
      </c>
      <c r="I17" s="27">
        <v>1.25</v>
      </c>
      <c r="J17" s="26"/>
      <c r="K17" s="26">
        <v>1</v>
      </c>
      <c r="L17" s="26">
        <v>0.5</v>
      </c>
      <c r="M17" s="26">
        <v>0.5</v>
      </c>
      <c r="N17" s="26">
        <v>1.7</v>
      </c>
      <c r="O17" s="26">
        <v>3.65</v>
      </c>
      <c r="P17" s="26"/>
      <c r="Q17" s="26"/>
      <c r="R17" s="26">
        <v>0.3</v>
      </c>
      <c r="S17" s="26"/>
      <c r="T17" s="26"/>
      <c r="U17" s="26"/>
      <c r="V17" s="27">
        <v>22.02</v>
      </c>
      <c r="W17" s="28">
        <f t="shared" si="0"/>
        <v>33.92</v>
      </c>
      <c r="X17" s="26">
        <v>0.75</v>
      </c>
      <c r="Y17" s="26">
        <v>3.5</v>
      </c>
      <c r="Z17" s="26"/>
      <c r="AA17" s="28">
        <f t="shared" si="1"/>
        <v>4.25</v>
      </c>
      <c r="AB17" s="29">
        <f t="shared" si="2"/>
        <v>38.17</v>
      </c>
    </row>
    <row r="18" spans="1:28" ht="15.75" customHeight="1" x14ac:dyDescent="0.25">
      <c r="A18" s="16">
        <v>6</v>
      </c>
      <c r="B18" s="30" t="s">
        <v>21</v>
      </c>
      <c r="C18" s="18">
        <v>1</v>
      </c>
      <c r="D18" s="18">
        <v>0.85</v>
      </c>
      <c r="E18" s="18">
        <v>0.5</v>
      </c>
      <c r="F18" s="18"/>
      <c r="G18" s="18"/>
      <c r="H18" s="19">
        <v>1.5</v>
      </c>
      <c r="I18" s="19">
        <v>1</v>
      </c>
      <c r="J18" s="18"/>
      <c r="K18" s="18">
        <v>1</v>
      </c>
      <c r="L18" s="18">
        <v>0.5</v>
      </c>
      <c r="M18" s="20">
        <v>0.5</v>
      </c>
      <c r="N18" s="18">
        <v>1.7</v>
      </c>
      <c r="O18" s="18">
        <v>3.4</v>
      </c>
      <c r="P18" s="18"/>
      <c r="Q18" s="18"/>
      <c r="R18" s="18">
        <v>0.3</v>
      </c>
      <c r="S18" s="20"/>
      <c r="T18" s="18">
        <v>1</v>
      </c>
      <c r="U18" s="18">
        <v>2</v>
      </c>
      <c r="V18" s="19">
        <v>22.19</v>
      </c>
      <c r="W18" s="22">
        <f t="shared" si="0"/>
        <v>37.44</v>
      </c>
      <c r="X18" s="18">
        <v>0.75</v>
      </c>
      <c r="Y18" s="18">
        <v>4</v>
      </c>
      <c r="Z18" s="18"/>
      <c r="AA18" s="22">
        <f t="shared" si="1"/>
        <v>4.75</v>
      </c>
      <c r="AB18" s="23">
        <f t="shared" si="2"/>
        <v>42.19</v>
      </c>
    </row>
    <row r="19" spans="1:28" ht="15.75" customHeight="1" x14ac:dyDescent="0.25">
      <c r="A19" s="24">
        <v>6</v>
      </c>
      <c r="B19" s="25" t="s">
        <v>21</v>
      </c>
      <c r="C19" s="26">
        <v>1</v>
      </c>
      <c r="D19" s="26">
        <v>0.85</v>
      </c>
      <c r="E19" s="26">
        <v>0.5</v>
      </c>
      <c r="F19" s="26"/>
      <c r="G19" s="26"/>
      <c r="H19" s="27">
        <v>1.25</v>
      </c>
      <c r="I19" s="27">
        <v>1</v>
      </c>
      <c r="J19" s="26"/>
      <c r="K19" s="26">
        <v>1</v>
      </c>
      <c r="L19" s="26">
        <v>0.5</v>
      </c>
      <c r="M19" s="26">
        <v>0.5</v>
      </c>
      <c r="N19" s="26">
        <v>1.7</v>
      </c>
      <c r="O19" s="26">
        <v>3.4</v>
      </c>
      <c r="P19" s="26"/>
      <c r="Q19" s="26"/>
      <c r="R19" s="26">
        <v>0.3</v>
      </c>
      <c r="S19" s="26"/>
      <c r="T19" s="26">
        <v>1</v>
      </c>
      <c r="U19" s="26">
        <v>2</v>
      </c>
      <c r="V19" s="27">
        <v>21.82</v>
      </c>
      <c r="W19" s="28">
        <f t="shared" si="0"/>
        <v>36.82</v>
      </c>
      <c r="X19" s="26">
        <v>0.75</v>
      </c>
      <c r="Y19" s="26">
        <v>4</v>
      </c>
      <c r="Z19" s="26"/>
      <c r="AA19" s="28">
        <f t="shared" si="1"/>
        <v>4.75</v>
      </c>
      <c r="AB19" s="29">
        <f t="shared" si="2"/>
        <v>41.57</v>
      </c>
    </row>
    <row r="20" spans="1:28" ht="15.75" customHeight="1" x14ac:dyDescent="0.25">
      <c r="A20" s="16">
        <v>7</v>
      </c>
      <c r="B20" s="30" t="s">
        <v>48</v>
      </c>
      <c r="C20" s="18">
        <v>1</v>
      </c>
      <c r="D20" s="18">
        <v>2</v>
      </c>
      <c r="E20" s="18">
        <v>0.5</v>
      </c>
      <c r="F20" s="18"/>
      <c r="G20" s="18"/>
      <c r="H20" s="19">
        <v>0.5</v>
      </c>
      <c r="I20" s="19">
        <v>1</v>
      </c>
      <c r="J20" s="18"/>
      <c r="K20" s="18">
        <v>2</v>
      </c>
      <c r="L20" s="18">
        <v>0.75</v>
      </c>
      <c r="M20" s="20">
        <v>0.5</v>
      </c>
      <c r="N20" s="18">
        <v>2.34</v>
      </c>
      <c r="O20" s="18">
        <v>5.0999999999999996</v>
      </c>
      <c r="P20" s="18"/>
      <c r="Q20" s="18">
        <v>0.5</v>
      </c>
      <c r="R20" s="18">
        <v>0.5</v>
      </c>
      <c r="S20" s="18"/>
      <c r="T20" s="18"/>
      <c r="U20" s="18"/>
      <c r="V20" s="19">
        <v>30.68</v>
      </c>
      <c r="W20" s="22">
        <f t="shared" si="0"/>
        <v>47.37</v>
      </c>
      <c r="X20" s="18">
        <v>0.95</v>
      </c>
      <c r="Y20" s="18">
        <v>5.75</v>
      </c>
      <c r="Z20" s="18"/>
      <c r="AA20" s="22">
        <f t="shared" si="1"/>
        <v>6.7</v>
      </c>
      <c r="AB20" s="23">
        <f t="shared" si="2"/>
        <v>54.07</v>
      </c>
    </row>
    <row r="21" spans="1:28" ht="15.75" customHeight="1" x14ac:dyDescent="0.25">
      <c r="A21" s="24">
        <v>7</v>
      </c>
      <c r="B21" s="25" t="s">
        <v>48</v>
      </c>
      <c r="C21" s="26">
        <v>1</v>
      </c>
      <c r="D21" s="26">
        <v>2</v>
      </c>
      <c r="E21" s="26">
        <v>0.5</v>
      </c>
      <c r="F21" s="26"/>
      <c r="G21" s="26"/>
      <c r="H21" s="27">
        <v>0.75</v>
      </c>
      <c r="I21" s="27">
        <v>1</v>
      </c>
      <c r="J21" s="26"/>
      <c r="K21" s="26">
        <v>2</v>
      </c>
      <c r="L21" s="26">
        <v>0.75</v>
      </c>
      <c r="M21" s="26">
        <v>0.5</v>
      </c>
      <c r="N21" s="27">
        <v>3.4</v>
      </c>
      <c r="O21" s="26">
        <v>5.0999999999999996</v>
      </c>
      <c r="P21" s="26"/>
      <c r="Q21" s="26">
        <v>0.5</v>
      </c>
      <c r="R21" s="26">
        <v>0.5</v>
      </c>
      <c r="S21" s="26"/>
      <c r="T21" s="26"/>
      <c r="U21" s="26"/>
      <c r="V21" s="27">
        <v>28.72</v>
      </c>
      <c r="W21" s="28">
        <f t="shared" si="0"/>
        <v>46.72</v>
      </c>
      <c r="X21" s="26">
        <v>0.95</v>
      </c>
      <c r="Y21" s="26">
        <v>5.75</v>
      </c>
      <c r="Z21" s="26"/>
      <c r="AA21" s="28">
        <f t="shared" si="1"/>
        <v>6.7</v>
      </c>
      <c r="AB21" s="29">
        <f t="shared" si="2"/>
        <v>53.42</v>
      </c>
    </row>
    <row r="22" spans="1:28" ht="15.75" customHeight="1" x14ac:dyDescent="0.25">
      <c r="A22" s="42">
        <v>8</v>
      </c>
      <c r="B22" s="43" t="s">
        <v>15</v>
      </c>
      <c r="C22" s="44">
        <v>1</v>
      </c>
      <c r="D22" s="44">
        <v>2</v>
      </c>
      <c r="E22" s="44"/>
      <c r="F22" s="44"/>
      <c r="G22" s="44"/>
      <c r="H22" s="45">
        <v>1.75</v>
      </c>
      <c r="I22" s="45">
        <v>2.25</v>
      </c>
      <c r="J22" s="44"/>
      <c r="K22" s="44">
        <v>2</v>
      </c>
      <c r="L22" s="44">
        <v>1.25</v>
      </c>
      <c r="M22" s="46">
        <v>1</v>
      </c>
      <c r="N22" s="44"/>
      <c r="O22" s="44"/>
      <c r="P22" s="44"/>
      <c r="Q22" s="44"/>
      <c r="R22" s="44"/>
      <c r="S22" s="44"/>
      <c r="T22" s="44"/>
      <c r="U22" s="47"/>
      <c r="V22" s="45">
        <v>57.99</v>
      </c>
      <c r="W22" s="28">
        <f t="shared" si="0"/>
        <v>69.240000000000009</v>
      </c>
      <c r="X22" s="46">
        <v>1.5</v>
      </c>
      <c r="Y22" s="46">
        <v>5.25</v>
      </c>
      <c r="Z22" s="46">
        <v>0.25</v>
      </c>
      <c r="AA22" s="28">
        <f t="shared" si="1"/>
        <v>7</v>
      </c>
      <c r="AB22" s="29">
        <f t="shared" si="2"/>
        <v>76.240000000000009</v>
      </c>
    </row>
    <row r="23" spans="1:28" ht="15.75" customHeight="1" x14ac:dyDescent="0.25">
      <c r="A23" s="31">
        <v>8</v>
      </c>
      <c r="B23" s="32" t="s">
        <v>15</v>
      </c>
      <c r="C23" s="33">
        <v>1</v>
      </c>
      <c r="D23" s="33">
        <v>2</v>
      </c>
      <c r="E23" s="33"/>
      <c r="F23" s="33"/>
      <c r="G23" s="33"/>
      <c r="H23" s="34">
        <v>1.75</v>
      </c>
      <c r="I23" s="34">
        <v>2.75</v>
      </c>
      <c r="J23" s="33"/>
      <c r="K23" s="33">
        <v>2</v>
      </c>
      <c r="L23" s="33">
        <v>1.25</v>
      </c>
      <c r="M23" s="35">
        <v>1</v>
      </c>
      <c r="N23" s="33"/>
      <c r="O23" s="33"/>
      <c r="P23" s="33"/>
      <c r="Q23" s="33"/>
      <c r="R23" s="33"/>
      <c r="S23" s="33"/>
      <c r="T23" s="33"/>
      <c r="U23" s="36"/>
      <c r="V23" s="34">
        <v>57.35</v>
      </c>
      <c r="W23" s="28">
        <f t="shared" si="0"/>
        <v>69.099999999999994</v>
      </c>
      <c r="X23" s="35">
        <v>1.5</v>
      </c>
      <c r="Y23" s="48">
        <v>8</v>
      </c>
      <c r="Z23" s="35">
        <v>0.25</v>
      </c>
      <c r="AA23" s="28">
        <f t="shared" si="1"/>
        <v>9.75</v>
      </c>
      <c r="AB23" s="29">
        <f t="shared" si="2"/>
        <v>78.849999999999994</v>
      </c>
    </row>
    <row r="24" spans="1:28" ht="15.75" customHeight="1" x14ac:dyDescent="0.25">
      <c r="A24" s="42">
        <v>9</v>
      </c>
      <c r="B24" s="49" t="s">
        <v>16</v>
      </c>
      <c r="C24" s="44">
        <v>1</v>
      </c>
      <c r="D24" s="44">
        <v>2.25</v>
      </c>
      <c r="E24" s="44"/>
      <c r="F24" s="44"/>
      <c r="G24" s="44"/>
      <c r="H24" s="45"/>
      <c r="I24" s="45"/>
      <c r="J24" s="44"/>
      <c r="K24" s="44">
        <v>1.25</v>
      </c>
      <c r="L24" s="44">
        <v>1.25</v>
      </c>
      <c r="M24" s="46">
        <v>1</v>
      </c>
      <c r="N24" s="44"/>
      <c r="O24" s="44"/>
      <c r="P24" s="44"/>
      <c r="Q24" s="44"/>
      <c r="R24" s="44"/>
      <c r="S24" s="44"/>
      <c r="T24" s="44"/>
      <c r="U24" s="44">
        <v>1</v>
      </c>
      <c r="V24" s="45">
        <v>57.06</v>
      </c>
      <c r="W24" s="28">
        <f t="shared" si="0"/>
        <v>64.81</v>
      </c>
      <c r="X24" s="46">
        <v>1.5</v>
      </c>
      <c r="Y24" s="46"/>
      <c r="Z24" s="46">
        <v>0.25</v>
      </c>
      <c r="AA24" s="28">
        <f t="shared" si="1"/>
        <v>1.75</v>
      </c>
      <c r="AB24" s="29">
        <f t="shared" si="2"/>
        <v>66.56</v>
      </c>
    </row>
    <row r="25" spans="1:28" ht="15.75" customHeight="1" x14ac:dyDescent="0.25">
      <c r="A25" s="31">
        <v>9</v>
      </c>
      <c r="B25" s="50" t="s">
        <v>16</v>
      </c>
      <c r="C25" s="33">
        <v>1</v>
      </c>
      <c r="D25" s="33">
        <v>2.25</v>
      </c>
      <c r="E25" s="33"/>
      <c r="F25" s="33"/>
      <c r="G25" s="33"/>
      <c r="H25" s="34"/>
      <c r="I25" s="34"/>
      <c r="J25" s="33"/>
      <c r="K25" s="33">
        <v>1.25</v>
      </c>
      <c r="L25" s="33">
        <v>1.25</v>
      </c>
      <c r="M25" s="48">
        <v>1.1000000000000001</v>
      </c>
      <c r="N25" s="33"/>
      <c r="O25" s="33"/>
      <c r="P25" s="33"/>
      <c r="Q25" s="33"/>
      <c r="R25" s="33"/>
      <c r="S25" s="33"/>
      <c r="T25" s="33"/>
      <c r="U25" s="33">
        <v>1</v>
      </c>
      <c r="V25" s="34">
        <v>56.83</v>
      </c>
      <c r="W25" s="28">
        <f t="shared" si="0"/>
        <v>64.679999999999993</v>
      </c>
      <c r="X25" s="35">
        <v>1.5</v>
      </c>
      <c r="Y25" s="35"/>
      <c r="Z25" s="35">
        <v>0.25</v>
      </c>
      <c r="AA25" s="28">
        <f t="shared" si="1"/>
        <v>1.75</v>
      </c>
      <c r="AB25" s="29">
        <f t="shared" si="2"/>
        <v>66.429999999999993</v>
      </c>
    </row>
    <row r="26" spans="1:28" ht="15.75" customHeight="1" x14ac:dyDescent="0.25">
      <c r="A26" s="42">
        <v>10</v>
      </c>
      <c r="B26" s="49" t="s">
        <v>30</v>
      </c>
      <c r="C26" s="44">
        <v>1</v>
      </c>
      <c r="D26" s="44"/>
      <c r="E26" s="44"/>
      <c r="F26" s="44">
        <v>0.5</v>
      </c>
      <c r="G26" s="44">
        <v>1</v>
      </c>
      <c r="H26" s="45">
        <v>2.75</v>
      </c>
      <c r="I26" s="45">
        <v>1</v>
      </c>
      <c r="J26" s="44"/>
      <c r="K26" s="44">
        <v>1</v>
      </c>
      <c r="L26" s="44">
        <v>1</v>
      </c>
      <c r="M26" s="46"/>
      <c r="N26" s="44"/>
      <c r="O26" s="44"/>
      <c r="P26" s="44"/>
      <c r="Q26" s="44"/>
      <c r="R26" s="44"/>
      <c r="S26" s="44"/>
      <c r="T26" s="44"/>
      <c r="U26" s="44">
        <v>8.4</v>
      </c>
      <c r="V26" s="45">
        <v>24.67</v>
      </c>
      <c r="W26" s="28">
        <f t="shared" si="0"/>
        <v>41.32</v>
      </c>
      <c r="X26" s="46">
        <v>0.25</v>
      </c>
      <c r="Y26" s="46">
        <v>8</v>
      </c>
      <c r="Z26" s="46"/>
      <c r="AA26" s="28">
        <f t="shared" si="1"/>
        <v>8.25</v>
      </c>
      <c r="AB26" s="29">
        <f t="shared" si="2"/>
        <v>49.57</v>
      </c>
    </row>
    <row r="27" spans="1:28" ht="15.75" customHeight="1" x14ac:dyDescent="0.25">
      <c r="A27" s="31">
        <v>10</v>
      </c>
      <c r="B27" s="50" t="s">
        <v>30</v>
      </c>
      <c r="C27" s="33">
        <v>1</v>
      </c>
      <c r="D27" s="33"/>
      <c r="E27" s="33"/>
      <c r="F27" s="33">
        <v>0.5</v>
      </c>
      <c r="G27" s="33">
        <v>1</v>
      </c>
      <c r="H27" s="34">
        <v>2.25</v>
      </c>
      <c r="I27" s="34">
        <v>1</v>
      </c>
      <c r="J27" s="33"/>
      <c r="K27" s="33">
        <v>1</v>
      </c>
      <c r="L27" s="33">
        <v>1</v>
      </c>
      <c r="M27" s="35"/>
      <c r="N27" s="33"/>
      <c r="O27" s="33"/>
      <c r="P27" s="33"/>
      <c r="Q27" s="33"/>
      <c r="R27" s="33"/>
      <c r="S27" s="33"/>
      <c r="T27" s="33"/>
      <c r="U27" s="33">
        <v>8.4</v>
      </c>
      <c r="V27" s="34">
        <v>24.4</v>
      </c>
      <c r="W27" s="28">
        <f t="shared" si="0"/>
        <v>40.549999999999997</v>
      </c>
      <c r="X27" s="35">
        <v>0.25</v>
      </c>
      <c r="Y27" s="35">
        <v>8</v>
      </c>
      <c r="Z27" s="35"/>
      <c r="AA27" s="28">
        <f t="shared" si="1"/>
        <v>8.25</v>
      </c>
      <c r="AB27" s="29">
        <f t="shared" si="2"/>
        <v>48.8</v>
      </c>
    </row>
    <row r="28" spans="1:28" ht="15.75" customHeight="1" x14ac:dyDescent="0.25">
      <c r="A28" s="16">
        <v>11</v>
      </c>
      <c r="B28" s="51" t="s">
        <v>10</v>
      </c>
      <c r="C28" s="18">
        <v>1</v>
      </c>
      <c r="D28" s="18">
        <v>0.75</v>
      </c>
      <c r="E28" s="18"/>
      <c r="F28" s="18"/>
      <c r="G28" s="18"/>
      <c r="H28" s="19">
        <v>3</v>
      </c>
      <c r="I28" s="19">
        <v>2</v>
      </c>
      <c r="J28" s="18">
        <v>2</v>
      </c>
      <c r="K28" s="18"/>
      <c r="L28" s="18"/>
      <c r="M28" s="20"/>
      <c r="N28" s="18">
        <v>3.4</v>
      </c>
      <c r="O28" s="18">
        <v>18.25</v>
      </c>
      <c r="P28" s="18"/>
      <c r="Q28" s="18"/>
      <c r="R28" s="18">
        <v>1</v>
      </c>
      <c r="S28" s="18"/>
      <c r="T28" s="18"/>
      <c r="U28" s="18"/>
      <c r="V28" s="19"/>
      <c r="W28" s="22">
        <f t="shared" si="0"/>
        <v>31.4</v>
      </c>
      <c r="X28" s="21"/>
      <c r="Y28" s="18">
        <v>5</v>
      </c>
      <c r="Z28" s="21"/>
      <c r="AA28" s="22">
        <f t="shared" si="1"/>
        <v>5</v>
      </c>
      <c r="AB28" s="23">
        <f t="shared" si="2"/>
        <v>36.4</v>
      </c>
    </row>
    <row r="29" spans="1:28" ht="15.75" customHeight="1" x14ac:dyDescent="0.25">
      <c r="A29" s="24">
        <v>11</v>
      </c>
      <c r="B29" s="25" t="s">
        <v>10</v>
      </c>
      <c r="C29" s="26">
        <v>1</v>
      </c>
      <c r="D29" s="26">
        <v>0.75</v>
      </c>
      <c r="E29" s="26"/>
      <c r="F29" s="26"/>
      <c r="G29" s="26"/>
      <c r="H29" s="27">
        <v>2.5</v>
      </c>
      <c r="I29" s="27">
        <v>2.25</v>
      </c>
      <c r="J29" s="26">
        <v>2</v>
      </c>
      <c r="K29" s="26"/>
      <c r="L29" s="26"/>
      <c r="M29" s="26"/>
      <c r="N29" s="26">
        <v>3.4</v>
      </c>
      <c r="O29" s="26">
        <v>18.25</v>
      </c>
      <c r="P29" s="26"/>
      <c r="Q29" s="26"/>
      <c r="R29" s="26">
        <v>1</v>
      </c>
      <c r="S29" s="26"/>
      <c r="T29" s="26"/>
      <c r="U29" s="26"/>
      <c r="V29" s="27"/>
      <c r="W29" s="28">
        <f t="shared" si="0"/>
        <v>31.15</v>
      </c>
      <c r="X29" s="26"/>
      <c r="Y29" s="27">
        <v>6</v>
      </c>
      <c r="Z29" s="26"/>
      <c r="AA29" s="28">
        <f t="shared" si="1"/>
        <v>6</v>
      </c>
      <c r="AB29" s="29">
        <f t="shared" si="2"/>
        <v>37.15</v>
      </c>
    </row>
    <row r="30" spans="1:28" ht="15.75" customHeight="1" x14ac:dyDescent="0.25">
      <c r="A30" s="16">
        <v>12</v>
      </c>
      <c r="B30" s="51" t="s">
        <v>11</v>
      </c>
      <c r="C30" s="18">
        <v>1</v>
      </c>
      <c r="D30" s="18">
        <v>0.75</v>
      </c>
      <c r="E30" s="18">
        <v>0.75</v>
      </c>
      <c r="F30" s="18"/>
      <c r="G30" s="18"/>
      <c r="H30" s="19">
        <v>3.25</v>
      </c>
      <c r="I30" s="19">
        <v>1.25</v>
      </c>
      <c r="J30" s="18"/>
      <c r="K30" s="18"/>
      <c r="L30" s="18"/>
      <c r="M30" s="20"/>
      <c r="N30" s="18">
        <v>5.0999999999999996</v>
      </c>
      <c r="O30" s="18">
        <v>24.3</v>
      </c>
      <c r="P30" s="18">
        <v>1</v>
      </c>
      <c r="Q30" s="18"/>
      <c r="R30" s="18">
        <v>1.5</v>
      </c>
      <c r="S30" s="18"/>
      <c r="T30" s="18"/>
      <c r="U30" s="18"/>
      <c r="V30" s="19"/>
      <c r="W30" s="22">
        <f t="shared" si="0"/>
        <v>38.9</v>
      </c>
      <c r="X30" s="21"/>
      <c r="Y30" s="18">
        <v>9</v>
      </c>
      <c r="Z30" s="21"/>
      <c r="AA30" s="22">
        <f t="shared" si="1"/>
        <v>9</v>
      </c>
      <c r="AB30" s="23">
        <f t="shared" si="2"/>
        <v>47.9</v>
      </c>
    </row>
    <row r="31" spans="1:28" ht="15.75" customHeight="1" x14ac:dyDescent="0.25">
      <c r="A31" s="24">
        <v>12</v>
      </c>
      <c r="B31" s="25" t="s">
        <v>11</v>
      </c>
      <c r="C31" s="26">
        <v>1</v>
      </c>
      <c r="D31" s="26">
        <v>0.75</v>
      </c>
      <c r="E31" s="26">
        <v>0.75</v>
      </c>
      <c r="F31" s="26"/>
      <c r="G31" s="26"/>
      <c r="H31" s="27">
        <v>4</v>
      </c>
      <c r="I31" s="27">
        <v>1</v>
      </c>
      <c r="J31" s="26"/>
      <c r="K31" s="26"/>
      <c r="L31" s="26"/>
      <c r="M31" s="26"/>
      <c r="N31" s="26">
        <v>5.0999999999999996</v>
      </c>
      <c r="O31" s="26">
        <v>24.3</v>
      </c>
      <c r="P31" s="26">
        <v>1</v>
      </c>
      <c r="Q31" s="26"/>
      <c r="R31" s="26">
        <v>1.5</v>
      </c>
      <c r="S31" s="26"/>
      <c r="T31" s="26"/>
      <c r="U31" s="26"/>
      <c r="V31" s="27"/>
      <c r="W31" s="28">
        <f t="shared" si="0"/>
        <v>39.4</v>
      </c>
      <c r="X31" s="26"/>
      <c r="Y31" s="26">
        <v>9</v>
      </c>
      <c r="Z31" s="26"/>
      <c r="AA31" s="28">
        <f t="shared" si="1"/>
        <v>9</v>
      </c>
      <c r="AB31" s="29">
        <f t="shared" si="2"/>
        <v>48.4</v>
      </c>
    </row>
    <row r="32" spans="1:28" ht="15.75" customHeight="1" x14ac:dyDescent="0.25">
      <c r="A32" s="16">
        <v>13</v>
      </c>
      <c r="B32" s="51" t="s">
        <v>12</v>
      </c>
      <c r="C32" s="18">
        <v>1</v>
      </c>
      <c r="D32" s="18">
        <v>0.75</v>
      </c>
      <c r="E32" s="18"/>
      <c r="F32" s="18"/>
      <c r="G32" s="18"/>
      <c r="H32" s="19">
        <v>1.5</v>
      </c>
      <c r="I32" s="19">
        <v>0.75</v>
      </c>
      <c r="J32" s="18"/>
      <c r="K32" s="18"/>
      <c r="L32" s="18"/>
      <c r="M32" s="20"/>
      <c r="N32" s="18">
        <v>5.0999999999999996</v>
      </c>
      <c r="O32" s="18">
        <v>15.55</v>
      </c>
      <c r="P32" s="18"/>
      <c r="Q32" s="18"/>
      <c r="R32" s="18">
        <v>1</v>
      </c>
      <c r="S32" s="18"/>
      <c r="T32" s="18"/>
      <c r="U32" s="18"/>
      <c r="V32" s="19"/>
      <c r="W32" s="22">
        <f t="shared" si="0"/>
        <v>25.65</v>
      </c>
      <c r="X32" s="21"/>
      <c r="Y32" s="18">
        <v>5</v>
      </c>
      <c r="Z32" s="21"/>
      <c r="AA32" s="22">
        <f t="shared" si="1"/>
        <v>5</v>
      </c>
      <c r="AB32" s="23">
        <f t="shared" si="2"/>
        <v>30.65</v>
      </c>
    </row>
    <row r="33" spans="1:28" ht="15.75" customHeight="1" x14ac:dyDescent="0.25">
      <c r="A33" s="24">
        <v>13</v>
      </c>
      <c r="B33" s="25" t="s">
        <v>12</v>
      </c>
      <c r="C33" s="26">
        <v>1</v>
      </c>
      <c r="D33" s="26">
        <v>0.75</v>
      </c>
      <c r="E33" s="26"/>
      <c r="F33" s="26"/>
      <c r="G33" s="26"/>
      <c r="H33" s="27">
        <v>1.25</v>
      </c>
      <c r="I33" s="27">
        <v>0.75</v>
      </c>
      <c r="J33" s="26"/>
      <c r="K33" s="26"/>
      <c r="L33" s="26"/>
      <c r="M33" s="26"/>
      <c r="N33" s="26">
        <v>5.0999999999999996</v>
      </c>
      <c r="O33" s="26">
        <v>15.55</v>
      </c>
      <c r="P33" s="26"/>
      <c r="Q33" s="26"/>
      <c r="R33" s="26">
        <v>1</v>
      </c>
      <c r="S33" s="26"/>
      <c r="T33" s="26"/>
      <c r="U33" s="26"/>
      <c r="V33" s="27"/>
      <c r="W33" s="28">
        <f t="shared" si="0"/>
        <v>25.4</v>
      </c>
      <c r="X33" s="26"/>
      <c r="Y33" s="27">
        <v>6</v>
      </c>
      <c r="Z33" s="26"/>
      <c r="AA33" s="28">
        <f t="shared" si="1"/>
        <v>6</v>
      </c>
      <c r="AB33" s="29">
        <f t="shared" si="2"/>
        <v>31.4</v>
      </c>
    </row>
    <row r="34" spans="1:28" ht="15.75" customHeight="1" x14ac:dyDescent="0.25">
      <c r="A34" s="16">
        <v>14</v>
      </c>
      <c r="B34" s="51" t="s">
        <v>13</v>
      </c>
      <c r="C34" s="18">
        <v>1</v>
      </c>
      <c r="D34" s="18">
        <v>0.75</v>
      </c>
      <c r="E34" s="18"/>
      <c r="F34" s="18"/>
      <c r="G34" s="18"/>
      <c r="H34" s="19">
        <v>1.5</v>
      </c>
      <c r="I34" s="19">
        <v>0.5</v>
      </c>
      <c r="J34" s="18"/>
      <c r="K34" s="18"/>
      <c r="L34" s="18"/>
      <c r="M34" s="20"/>
      <c r="N34" s="18">
        <v>3.4</v>
      </c>
      <c r="O34" s="18">
        <v>17.25</v>
      </c>
      <c r="P34" s="18"/>
      <c r="Q34" s="18"/>
      <c r="R34" s="18">
        <v>1</v>
      </c>
      <c r="S34" s="18"/>
      <c r="T34" s="18"/>
      <c r="U34" s="18"/>
      <c r="V34" s="19"/>
      <c r="W34" s="22">
        <f t="shared" si="0"/>
        <v>25.4</v>
      </c>
      <c r="X34" s="21"/>
      <c r="Y34" s="18">
        <v>4.5999999999999996</v>
      </c>
      <c r="Z34" s="21"/>
      <c r="AA34" s="22">
        <f t="shared" si="1"/>
        <v>4.5999999999999996</v>
      </c>
      <c r="AB34" s="23">
        <f t="shared" si="2"/>
        <v>30</v>
      </c>
    </row>
    <row r="35" spans="1:28" ht="15.75" customHeight="1" x14ac:dyDescent="0.25">
      <c r="A35" s="24">
        <v>14</v>
      </c>
      <c r="B35" s="25" t="s">
        <v>13</v>
      </c>
      <c r="C35" s="26">
        <v>1</v>
      </c>
      <c r="D35" s="26">
        <v>0.75</v>
      </c>
      <c r="E35" s="26"/>
      <c r="F35" s="26"/>
      <c r="G35" s="26"/>
      <c r="H35" s="27">
        <v>2.5</v>
      </c>
      <c r="I35" s="27">
        <v>1.25</v>
      </c>
      <c r="J35" s="26"/>
      <c r="K35" s="26"/>
      <c r="L35" s="26"/>
      <c r="M35" s="26"/>
      <c r="N35" s="26">
        <v>3.4</v>
      </c>
      <c r="O35" s="26">
        <v>17.25</v>
      </c>
      <c r="P35" s="26"/>
      <c r="Q35" s="26"/>
      <c r="R35" s="26">
        <v>1</v>
      </c>
      <c r="S35" s="26"/>
      <c r="T35" s="26"/>
      <c r="U35" s="26"/>
      <c r="V35" s="27"/>
      <c r="W35" s="28">
        <f t="shared" si="0"/>
        <v>27.15</v>
      </c>
      <c r="X35" s="26"/>
      <c r="Y35" s="26">
        <v>4.5999999999999996</v>
      </c>
      <c r="Z35" s="26"/>
      <c r="AA35" s="28">
        <f t="shared" si="1"/>
        <v>4.5999999999999996</v>
      </c>
      <c r="AB35" s="29">
        <f t="shared" si="2"/>
        <v>31.75</v>
      </c>
    </row>
    <row r="36" spans="1:28" ht="15.75" customHeight="1" x14ac:dyDescent="0.25">
      <c r="A36" s="16">
        <v>15</v>
      </c>
      <c r="B36" s="51" t="s">
        <v>17</v>
      </c>
      <c r="C36" s="18">
        <v>1</v>
      </c>
      <c r="D36" s="18">
        <v>0.75</v>
      </c>
      <c r="E36" s="18">
        <v>0.5</v>
      </c>
      <c r="F36" s="18"/>
      <c r="G36" s="18"/>
      <c r="H36" s="19">
        <v>1.5</v>
      </c>
      <c r="I36" s="19">
        <v>0.75</v>
      </c>
      <c r="J36" s="18"/>
      <c r="K36" s="18"/>
      <c r="L36" s="18"/>
      <c r="M36" s="20"/>
      <c r="N36" s="18">
        <v>3.4</v>
      </c>
      <c r="O36" s="18">
        <v>22.35</v>
      </c>
      <c r="P36" s="18"/>
      <c r="Q36" s="18"/>
      <c r="R36" s="18">
        <v>1.3</v>
      </c>
      <c r="S36" s="18"/>
      <c r="T36" s="18"/>
      <c r="U36" s="18"/>
      <c r="V36" s="19"/>
      <c r="W36" s="22">
        <f t="shared" si="0"/>
        <v>31.55</v>
      </c>
      <c r="X36" s="21"/>
      <c r="Y36" s="18">
        <v>4</v>
      </c>
      <c r="Z36" s="21"/>
      <c r="AA36" s="22">
        <f t="shared" si="1"/>
        <v>4</v>
      </c>
      <c r="AB36" s="23">
        <f t="shared" si="2"/>
        <v>35.549999999999997</v>
      </c>
    </row>
    <row r="37" spans="1:28" ht="15.75" customHeight="1" x14ac:dyDescent="0.25">
      <c r="A37" s="24">
        <v>15</v>
      </c>
      <c r="B37" s="25" t="s">
        <v>17</v>
      </c>
      <c r="C37" s="26">
        <v>1</v>
      </c>
      <c r="D37" s="26">
        <v>0.75</v>
      </c>
      <c r="E37" s="26">
        <v>0.5</v>
      </c>
      <c r="F37" s="26"/>
      <c r="G37" s="26"/>
      <c r="H37" s="27">
        <v>2.25</v>
      </c>
      <c r="I37" s="27">
        <v>1.5</v>
      </c>
      <c r="J37" s="26"/>
      <c r="K37" s="26"/>
      <c r="L37" s="26"/>
      <c r="M37" s="26"/>
      <c r="N37" s="26">
        <v>3.4</v>
      </c>
      <c r="O37" s="26">
        <v>22.35</v>
      </c>
      <c r="P37" s="26"/>
      <c r="Q37" s="26"/>
      <c r="R37" s="26">
        <v>1.3</v>
      </c>
      <c r="S37" s="26"/>
      <c r="T37" s="26"/>
      <c r="U37" s="26"/>
      <c r="V37" s="27"/>
      <c r="W37" s="28">
        <f t="shared" si="0"/>
        <v>33.049999999999997</v>
      </c>
      <c r="X37" s="26"/>
      <c r="Y37" s="27">
        <v>7</v>
      </c>
      <c r="Z37" s="26"/>
      <c r="AA37" s="28">
        <f t="shared" si="1"/>
        <v>7</v>
      </c>
      <c r="AB37" s="29">
        <f t="shared" si="2"/>
        <v>40.049999999999997</v>
      </c>
    </row>
    <row r="38" spans="1:28" ht="15.75" customHeight="1" x14ac:dyDescent="0.25">
      <c r="A38" s="16">
        <v>16</v>
      </c>
      <c r="B38" s="51" t="s">
        <v>14</v>
      </c>
      <c r="C38" s="18">
        <v>1</v>
      </c>
      <c r="D38" s="18">
        <v>0.5</v>
      </c>
      <c r="E38" s="18">
        <v>0.25</v>
      </c>
      <c r="F38" s="18"/>
      <c r="G38" s="18"/>
      <c r="H38" s="19">
        <v>1.5</v>
      </c>
      <c r="I38" s="19">
        <v>0.25</v>
      </c>
      <c r="J38" s="18"/>
      <c r="K38" s="18"/>
      <c r="L38" s="18"/>
      <c r="M38" s="20"/>
      <c r="N38" s="18">
        <v>1.7</v>
      </c>
      <c r="O38" s="18">
        <v>12.15</v>
      </c>
      <c r="P38" s="18"/>
      <c r="Q38" s="18"/>
      <c r="R38" s="18">
        <v>0.95</v>
      </c>
      <c r="S38" s="18"/>
      <c r="T38" s="18"/>
      <c r="U38" s="18"/>
      <c r="V38" s="19"/>
      <c r="W38" s="22">
        <f t="shared" si="0"/>
        <v>18.3</v>
      </c>
      <c r="X38" s="21"/>
      <c r="Y38" s="18">
        <v>2</v>
      </c>
      <c r="Z38" s="21"/>
      <c r="AA38" s="22">
        <f t="shared" si="1"/>
        <v>2</v>
      </c>
      <c r="AB38" s="23">
        <f t="shared" si="2"/>
        <v>20.3</v>
      </c>
    </row>
    <row r="39" spans="1:28" ht="15.75" customHeight="1" x14ac:dyDescent="0.25">
      <c r="A39" s="24">
        <v>16</v>
      </c>
      <c r="B39" s="25" t="s">
        <v>14</v>
      </c>
      <c r="C39" s="26">
        <v>1</v>
      </c>
      <c r="D39" s="26">
        <v>0.5</v>
      </c>
      <c r="E39" s="26">
        <v>0.25</v>
      </c>
      <c r="F39" s="26"/>
      <c r="G39" s="26"/>
      <c r="H39" s="27">
        <v>1.5</v>
      </c>
      <c r="I39" s="27">
        <v>0.5</v>
      </c>
      <c r="J39" s="26"/>
      <c r="K39" s="26"/>
      <c r="L39" s="26"/>
      <c r="M39" s="26"/>
      <c r="N39" s="26">
        <v>1.7</v>
      </c>
      <c r="O39" s="26">
        <v>12.15</v>
      </c>
      <c r="P39" s="26"/>
      <c r="Q39" s="26"/>
      <c r="R39" s="26">
        <v>0.95</v>
      </c>
      <c r="S39" s="26"/>
      <c r="T39" s="26"/>
      <c r="U39" s="26"/>
      <c r="V39" s="27"/>
      <c r="W39" s="28">
        <f t="shared" si="0"/>
        <v>18.55</v>
      </c>
      <c r="X39" s="26"/>
      <c r="Y39" s="27">
        <v>4</v>
      </c>
      <c r="Z39" s="26"/>
      <c r="AA39" s="28">
        <f t="shared" si="1"/>
        <v>4</v>
      </c>
      <c r="AB39" s="29">
        <f t="shared" si="2"/>
        <v>22.55</v>
      </c>
    </row>
    <row r="40" spans="1:28" ht="15.75" customHeight="1" x14ac:dyDescent="0.25">
      <c r="A40" s="16">
        <v>17</v>
      </c>
      <c r="B40" s="17" t="s">
        <v>31</v>
      </c>
      <c r="C40" s="18">
        <v>1</v>
      </c>
      <c r="D40" s="18">
        <v>1</v>
      </c>
      <c r="E40" s="18"/>
      <c r="F40" s="18"/>
      <c r="G40" s="18"/>
      <c r="H40" s="19"/>
      <c r="I40" s="19"/>
      <c r="J40" s="18"/>
      <c r="K40" s="18"/>
      <c r="L40" s="18"/>
      <c r="M40" s="20"/>
      <c r="N40" s="18"/>
      <c r="O40" s="18"/>
      <c r="P40" s="18"/>
      <c r="Q40" s="18"/>
      <c r="R40" s="18"/>
      <c r="S40" s="18">
        <v>8.5</v>
      </c>
      <c r="T40" s="18"/>
      <c r="U40" s="18"/>
      <c r="V40" s="19">
        <v>41</v>
      </c>
      <c r="W40" s="22">
        <f t="shared" si="0"/>
        <v>51.5</v>
      </c>
      <c r="X40" s="18"/>
      <c r="Y40" s="18"/>
      <c r="Z40" s="18"/>
      <c r="AA40" s="22">
        <f t="shared" si="1"/>
        <v>0</v>
      </c>
      <c r="AB40" s="23">
        <f t="shared" si="2"/>
        <v>51.5</v>
      </c>
    </row>
    <row r="41" spans="1:28" ht="15.75" customHeight="1" x14ac:dyDescent="0.25">
      <c r="A41" s="31">
        <v>17</v>
      </c>
      <c r="B41" s="50" t="s">
        <v>31</v>
      </c>
      <c r="C41" s="33">
        <v>1</v>
      </c>
      <c r="D41" s="33">
        <v>1</v>
      </c>
      <c r="E41" s="33"/>
      <c r="F41" s="33"/>
      <c r="G41" s="33"/>
      <c r="H41" s="34"/>
      <c r="I41" s="34"/>
      <c r="J41" s="33"/>
      <c r="K41" s="33"/>
      <c r="L41" s="33"/>
      <c r="M41" s="35"/>
      <c r="N41" s="33"/>
      <c r="O41" s="33"/>
      <c r="P41" s="33"/>
      <c r="Q41" s="33"/>
      <c r="R41" s="33"/>
      <c r="S41" s="33">
        <v>8.5</v>
      </c>
      <c r="T41" s="33"/>
      <c r="U41" s="33"/>
      <c r="V41" s="34">
        <v>41</v>
      </c>
      <c r="W41" s="28">
        <f t="shared" si="0"/>
        <v>51.5</v>
      </c>
      <c r="X41" s="33"/>
      <c r="Y41" s="33"/>
      <c r="Z41" s="33"/>
      <c r="AA41" s="28">
        <f t="shared" si="1"/>
        <v>0</v>
      </c>
      <c r="AB41" s="29">
        <f t="shared" si="2"/>
        <v>51.5</v>
      </c>
    </row>
    <row r="42" spans="1:28" ht="15.75" customHeight="1" x14ac:dyDescent="0.25">
      <c r="A42" s="42">
        <v>18</v>
      </c>
      <c r="B42" s="52" t="s">
        <v>9</v>
      </c>
      <c r="C42" s="53">
        <v>1</v>
      </c>
      <c r="D42" s="53">
        <v>0.5</v>
      </c>
      <c r="E42" s="53"/>
      <c r="F42" s="53"/>
      <c r="G42" s="53"/>
      <c r="H42" s="54"/>
      <c r="I42" s="54"/>
      <c r="J42" s="53"/>
      <c r="K42" s="53"/>
      <c r="L42" s="53"/>
      <c r="M42" s="46"/>
      <c r="N42" s="53"/>
      <c r="O42" s="53"/>
      <c r="P42" s="53"/>
      <c r="Q42" s="53"/>
      <c r="R42" s="53"/>
      <c r="S42" s="53">
        <v>1.2</v>
      </c>
      <c r="T42" s="53"/>
      <c r="U42" s="53"/>
      <c r="V42" s="54">
        <v>14.82</v>
      </c>
      <c r="W42" s="28">
        <f t="shared" si="0"/>
        <v>17.52</v>
      </c>
      <c r="X42" s="53"/>
      <c r="Y42" s="53"/>
      <c r="Z42" s="53"/>
      <c r="AA42" s="28">
        <f t="shared" si="1"/>
        <v>0</v>
      </c>
      <c r="AB42" s="29">
        <f t="shared" si="2"/>
        <v>17.52</v>
      </c>
    </row>
    <row r="43" spans="1:28" ht="15.75" customHeight="1" x14ac:dyDescent="0.25">
      <c r="A43" s="31">
        <v>18</v>
      </c>
      <c r="B43" s="55" t="s">
        <v>9</v>
      </c>
      <c r="C43" s="56">
        <v>1</v>
      </c>
      <c r="D43" s="56">
        <v>0.5</v>
      </c>
      <c r="E43" s="56"/>
      <c r="F43" s="56"/>
      <c r="G43" s="56"/>
      <c r="H43" s="57"/>
      <c r="I43" s="57"/>
      <c r="J43" s="56"/>
      <c r="K43" s="56"/>
      <c r="L43" s="56"/>
      <c r="M43" s="35"/>
      <c r="N43" s="56"/>
      <c r="O43" s="56"/>
      <c r="P43" s="56"/>
      <c r="Q43" s="56"/>
      <c r="R43" s="56"/>
      <c r="S43" s="56">
        <v>1.2</v>
      </c>
      <c r="T43" s="56"/>
      <c r="U43" s="56"/>
      <c r="V43" s="57">
        <v>14.82</v>
      </c>
      <c r="W43" s="28">
        <f t="shared" si="0"/>
        <v>17.52</v>
      </c>
      <c r="X43" s="56"/>
      <c r="Y43" s="56"/>
      <c r="Z43" s="56"/>
      <c r="AA43" s="28">
        <f t="shared" si="1"/>
        <v>0</v>
      </c>
      <c r="AB43" s="29">
        <f t="shared" si="2"/>
        <v>17.52</v>
      </c>
    </row>
    <row r="44" spans="1:28" s="63" customFormat="1" x14ac:dyDescent="0.25">
      <c r="A44" s="60"/>
      <c r="B44" s="60" t="s">
        <v>51</v>
      </c>
      <c r="C44" s="61">
        <f>SUM(C8+C10+C12+C14+C16+C18+C20+C22+C24+C26+C28+C30+C32+C34+C36+C38+C40+C42)</f>
        <v>18</v>
      </c>
      <c r="D44" s="61">
        <f t="shared" ref="D44:AB44" si="3">SUM(D8+D10+D12+D14+D16+D18+D20+D22+D24+D26+D28+D30+D32+D34+D36+D38+D40+D42)</f>
        <v>19.100000000000001</v>
      </c>
      <c r="E44" s="61">
        <f t="shared" si="3"/>
        <v>3</v>
      </c>
      <c r="F44" s="61">
        <f t="shared" si="3"/>
        <v>0.5</v>
      </c>
      <c r="G44" s="61">
        <f t="shared" si="3"/>
        <v>1</v>
      </c>
      <c r="H44" s="62">
        <f t="shared" si="3"/>
        <v>25</v>
      </c>
      <c r="I44" s="62">
        <f t="shared" si="3"/>
        <v>20.25</v>
      </c>
      <c r="J44" s="61">
        <f t="shared" si="3"/>
        <v>2</v>
      </c>
      <c r="K44" s="61">
        <f t="shared" si="3"/>
        <v>13.75</v>
      </c>
      <c r="L44" s="61">
        <f t="shared" si="3"/>
        <v>8.5</v>
      </c>
      <c r="M44" s="61">
        <f t="shared" si="3"/>
        <v>6</v>
      </c>
      <c r="N44" s="61">
        <f t="shared" si="3"/>
        <v>29.539999999999996</v>
      </c>
      <c r="O44" s="61">
        <f t="shared" si="3"/>
        <v>125.65</v>
      </c>
      <c r="P44" s="61">
        <f t="shared" si="3"/>
        <v>1</v>
      </c>
      <c r="Q44" s="61">
        <f t="shared" si="3"/>
        <v>1</v>
      </c>
      <c r="R44" s="61">
        <f t="shared" si="3"/>
        <v>8.15</v>
      </c>
      <c r="S44" s="61">
        <f t="shared" si="3"/>
        <v>9.6999999999999993</v>
      </c>
      <c r="T44" s="61">
        <f t="shared" si="3"/>
        <v>1</v>
      </c>
      <c r="U44" s="61">
        <f t="shared" si="3"/>
        <v>11.4</v>
      </c>
      <c r="V44" s="62">
        <f t="shared" si="3"/>
        <v>398.78000000000003</v>
      </c>
      <c r="W44" s="61">
        <f t="shared" si="3"/>
        <v>703.31999999999982</v>
      </c>
      <c r="X44" s="61">
        <f t="shared" si="3"/>
        <v>10.199999999999999</v>
      </c>
      <c r="Y44" s="61">
        <f t="shared" si="3"/>
        <v>76.25</v>
      </c>
      <c r="Z44" s="61">
        <f t="shared" si="3"/>
        <v>0.75</v>
      </c>
      <c r="AA44" s="61">
        <f t="shared" si="3"/>
        <v>87.199999999999989</v>
      </c>
      <c r="AB44" s="61">
        <f t="shared" si="3"/>
        <v>790.51999999999987</v>
      </c>
    </row>
    <row r="45" spans="1:28" x14ac:dyDescent="0.25">
      <c r="A45" s="64" t="s">
        <v>26</v>
      </c>
      <c r="B45" s="65"/>
      <c r="C45" s="58">
        <f t="shared" ref="C45:AB45" si="4">SUM(C9+C11+C13+C15+C17+C19+C21+C23+C25+C27+C29+C31+C33+C35+C37+C39+C41+C43)</f>
        <v>18</v>
      </c>
      <c r="D45" s="58">
        <f t="shared" si="4"/>
        <v>19.100000000000001</v>
      </c>
      <c r="E45" s="58">
        <f t="shared" si="4"/>
        <v>3</v>
      </c>
      <c r="F45" s="58">
        <f t="shared" si="4"/>
        <v>0.5</v>
      </c>
      <c r="G45" s="58">
        <f t="shared" si="4"/>
        <v>1</v>
      </c>
      <c r="H45" s="59">
        <f t="shared" si="4"/>
        <v>26.75</v>
      </c>
      <c r="I45" s="59">
        <f t="shared" si="4"/>
        <v>24</v>
      </c>
      <c r="J45" s="58">
        <f t="shared" si="4"/>
        <v>2</v>
      </c>
      <c r="K45" s="58">
        <f t="shared" si="4"/>
        <v>13.75</v>
      </c>
      <c r="L45" s="58">
        <f t="shared" si="4"/>
        <v>8.5</v>
      </c>
      <c r="M45" s="59">
        <f t="shared" si="4"/>
        <v>6.1</v>
      </c>
      <c r="N45" s="59">
        <f t="shared" si="4"/>
        <v>30.599999999999998</v>
      </c>
      <c r="O45" s="58">
        <f t="shared" si="4"/>
        <v>125.65</v>
      </c>
      <c r="P45" s="58">
        <f t="shared" si="4"/>
        <v>1</v>
      </c>
      <c r="Q45" s="58">
        <f t="shared" si="4"/>
        <v>1</v>
      </c>
      <c r="R45" s="58">
        <f t="shared" si="4"/>
        <v>8.15</v>
      </c>
      <c r="S45" s="58">
        <f t="shared" si="4"/>
        <v>9.6999999999999993</v>
      </c>
      <c r="T45" s="58">
        <f t="shared" si="4"/>
        <v>1</v>
      </c>
      <c r="U45" s="58">
        <f t="shared" si="4"/>
        <v>11.4</v>
      </c>
      <c r="V45" s="59">
        <f t="shared" si="4"/>
        <v>396.09</v>
      </c>
      <c r="W45" s="58">
        <f t="shared" si="4"/>
        <v>707.28999999999985</v>
      </c>
      <c r="X45" s="58">
        <f t="shared" si="4"/>
        <v>10.199999999999999</v>
      </c>
      <c r="Y45" s="59">
        <f t="shared" si="4"/>
        <v>89.35</v>
      </c>
      <c r="Z45" s="58">
        <f t="shared" si="4"/>
        <v>0.75</v>
      </c>
      <c r="AA45" s="58">
        <f t="shared" si="4"/>
        <v>100.3</v>
      </c>
      <c r="AB45" s="58">
        <f t="shared" si="4"/>
        <v>807.5899999999998</v>
      </c>
    </row>
  </sheetData>
  <mergeCells count="12">
    <mergeCell ref="AA5:AA7"/>
    <mergeCell ref="H6:L6"/>
    <mergeCell ref="AB5:AB7"/>
    <mergeCell ref="C6:G6"/>
    <mergeCell ref="M6:M7"/>
    <mergeCell ref="N6:V6"/>
    <mergeCell ref="X5:Z5"/>
    <mergeCell ref="A45:B45"/>
    <mergeCell ref="A5:A7"/>
    <mergeCell ref="B5:B7"/>
    <mergeCell ref="C5:V5"/>
    <mergeCell ref="W5:W7"/>
  </mergeCells>
  <pageMargins left="0.25" right="0.25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Birutė Brogienė</cp:lastModifiedBy>
  <cp:lastPrinted>2023-10-16T05:07:26Z</cp:lastPrinted>
  <dcterms:created xsi:type="dcterms:W3CDTF">2023-10-09T08:16:52Z</dcterms:created>
  <dcterms:modified xsi:type="dcterms:W3CDTF">2023-10-18T13:31:39Z</dcterms:modified>
</cp:coreProperties>
</file>