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S241" i="3" s="1"/>
  <c r="H241" i="3"/>
  <c r="G241" i="3"/>
  <c r="K230" i="3"/>
  <c r="J230" i="3"/>
  <c r="I230" i="3"/>
  <c r="H230" i="3"/>
  <c r="G230" i="3"/>
  <c r="S282" i="3" l="1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<sst xmlns="http://schemas.openxmlformats.org/spreadsheetml/2006/main" count="1401" uniqueCount="381">
  <si>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</si>
  <si>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</si>
  <si>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</si>
  <si>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</si>
  <si>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</si>
  <si>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</si>
  <si>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</si>
  <si>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</si>
  <si>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</si>
  <si>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</si>
  <si>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</si>
  <si>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</si>
  <si>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</si>
  <si>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</si>
  <si>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</si>
  <si>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</si>
  <si>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</si>
  <si>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</si>
  <si>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</si>
  <si>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</si>
  <si>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</si>
  <si>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</si>
  <si>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</si>
  <si>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</si>
  <si>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</si>
  <si>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</si>
  <si>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</si>
  <si>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</si>
  <si>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</si>
  <si>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</si>
  <si>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</si>
  <si>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</si>
  <si>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</si>
  <si>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</si>
  <si>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</si>
  <si>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</si>
  <si>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</si>
  <si>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</si>
  <si>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</si>
  <si>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</si>
  <si>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</si>
  <si>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</si>
  <si>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</si>
  <si>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</si>
  <si>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</si>
  <si>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</si>
  <si>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</si>
  <si>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</si>
  <si>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</si>
  <si>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</si>
  <si>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</si>
  <si>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</si>
  <si>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</si>
  <si>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</si>
  <si>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</si>
  <si>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</si>
  <si>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</si>
  <si>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</si>
  <si>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</si>
  <si>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</si>
  <si>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</si>
  <si>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</si>
  <si>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</si>
  <si>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</si>
  <si>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</si>
  <si>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</si>
  <si>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</si>
  <si>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</si>
  <si>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</si>
  <si>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</si>
  <si>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</si>
  <si>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</si>
  <si>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</si>
  <si>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</si>
  <si>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</si>
  <si>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</si>
  <si>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</si>
  <si>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</si>
  <si>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</si>
  <si>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</si>
  <si>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</si>
  <si>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</si>
  <si>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</si>
  <si>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</si>
  <si>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</si>
  <si>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</si>
  <si>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</si>
  <si>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</si>
  <si>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</si>
  <si>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</si>
  <si>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</si>
  <si>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</si>
  <si>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</si>
  <si>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</si>
  <si>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</si>
  <si>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</si>
  <si>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</si>
  <si>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</si>
  <si>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</si>
  <si>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</si>
  <si>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</si>
  <si>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</si>
  <si>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</si>
  <si>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</si>
  <si>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</si>
  <si>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</si>
  <si>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</si>
  <si>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</si>
  <si>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</si>
  <si>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</si>
  <si>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</si>
  <si>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</si>
  <si>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</si>
  <si>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</si>
  <si>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</si>
  <si>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</si>
  <si>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</si>
  <si>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</si>
  <si>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</si>
  <si>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</si>
  <si>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</si>
  <si>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</si>
  <si>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</si>
  <si>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</si>
  <si>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</si>
  <si>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</si>
  <si>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</si>
  <si>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</si>
  <si>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</si>
  <si>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</si>
  <si>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</si>
  <si>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</si>
  <si>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</si>
  <si>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</si>
  <si>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</si>
  <si>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</si>
  <si>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</si>
  <si>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</si>
  <si>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</si>
  <si>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</si>
  <si>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</si>
  <si>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</si>
  <si>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</si>
  <si>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</si>
  <si>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</si>
  <si>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</si>
  <si>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</si>
  <si>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</si>
  <si>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</si>
  <si>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</si>
  <si>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</si>
  <si>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</si>
  <si>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</si>
  <si>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</si>
  <si>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</si>
  <si>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</si>
  <si>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</si>
  <si>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</si>
  <si>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</si>
  <si>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</si>
  <si>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</si>
  <si>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</si>
  <si>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</si>
  <si>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</si>
  <si>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</si>
  <si>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</si>
  <si>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</si>
  <si>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</si>
  <si>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</si>
  <si>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</si>
  <si>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</si>
  <si>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</si>
  <si>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</si>
  <si>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</si>
  <si>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</si>
  <si>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</si>
  <si>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</si>
  <si>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</si>
  <si>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</si>
  <si>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</si>
  <si>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</si>
  <si>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</si>
  <si>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</si>
  <si>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</si>
  <si>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</si>
  <si>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</si>
  <si>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</si>
  <si>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</si>
  <si>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</si>
  <si>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</si>
  <si>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</si>
  <si>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</si>
  <si>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</si>
  <si>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</si>
  <si>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</si>
  <si>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</si>
  <si>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</si>
  <si>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</si>
  <si>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</si>
  <si>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</si>
  <si>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</si>
  <si>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</si>
  <si>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</si>
  <si>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</si>
  <si>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</si>
  <si>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</si>
  <si>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</si>
  <si>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</si>
  <si>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</si>
  <si>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</si>
  <si>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</si>
  <si>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</si>
  <si>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</si>
  <si>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</si>
  <si>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</si>
  <si>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</si>
  <si>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</si>
  <si>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</si>
  <si>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</si>
  <si>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</si>
  <si>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</si>
  <si>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</si>
  <si>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</si>
  <si>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</si>
  <si>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</si>
  <si>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</si>
  <si>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</si>
  <si>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</si>
  <si>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</si>
  <si>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</si>
  <si>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</si>
  <si>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</si>
  <si>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</si>
  <si>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</si>
  <si>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</si>
  <si>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</si>
  <si>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</si>
  <si>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</si>
  <si>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</si>
  <si>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</si>
  <si>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</si>
  <si>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</si>
  <si>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</si>
  <si>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</si>
  <si>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</si>
  <si>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</si>
  <si>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</si>
  <si>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</si>
  <si>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</si>
  <si>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</si>
  <si>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</si>
  <si>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</si>
  <si>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</si>
  <si>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</si>
  <si>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</si>
  <si>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</si>
  <si>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</si>
  <si>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</si>
  <si>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</si>
  <si>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</si>
  <si>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</si>
  <si>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</si>
  <si>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</si>
  <si>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</si>
  <si>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</si>
  <si>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</si>
  <si>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</si>
  <si>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</si>
  <si>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</si>
  <si>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</si>
  <si>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</si>
  <si>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</si>
  <si>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</si>
  <si>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</si>
  <si>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</si>
  <si>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</si>
  <si>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</si>
  <si>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</si>
  <si>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</si>
  <si>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</si>
  <si>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</si>
  <si>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</si>
  <si>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</si>
  <si>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</si>
  <si>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</si>
  <si>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</si>
  <si>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</si>
  <si>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</si>
  <si>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</si>
  <si>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</si>
  <si>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</si>
  <si>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</si>
  <si>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</si>
  <si>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</si>
  <si>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</si>
  <si>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</si>
  <si>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</si>
  <si>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</si>
  <si>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</si>
  <si>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</si>
  <si>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</si>
  <si>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</si>
  <si>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</si>
  <si>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</si>
  <si>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</si>
  <si>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</si>
  <si>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</si>
  <si>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</si>
  <si>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</si>
  <si>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</si>
  <si>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</si>
  <si>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</si>
  <si>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</si>
  <si>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</si>
  <si>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</si>
  <si>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</si>
  <si>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</si>
  <si>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</si>
  <si>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</si>
  <si>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</si>
  <si>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</si>
  <si>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</si>
  <si>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</si>
  <si>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</si>
  <si>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</si>
  <si>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</si>
  <si>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</si>
  <si>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</si>
  <si>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</si>
  <si>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</si>
  <si>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</si>
  <si>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</si>
  <si>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</si>
  <si>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</si>
  <si>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</si>
  <si>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</si>
  <si>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</si>
  <si>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</si>
  <si>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</si>
  <si>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</si>
  <si>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</si>
  <si>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</si>
  <si>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</si>
  <si>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</si>
  <si>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</si>
  <si>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</si>
  <si>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</si>
  <si>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</si>
  <si>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</si>
  <si>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</si>
  <si>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</si>
  <si>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</si>
  <si>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</si>
  <si>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</si>
  <si>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</si>
  <si>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</si>
  <si>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</si>
  <si>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</si>
  <si>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</si>
  <si>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</si>
  <si>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</si>
  <si>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</si>
  <si>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</si>
  <si>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</si>
  <si>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</si>
  <si>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</si>
  <si>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</si>
  <si>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</si>
  <si>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</si>
  <si>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</si>
  <si>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</si>
  <si>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</si>
  <si>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</si>
  <si>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</si>
  <si>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</si>
  <si>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</si>
  <si>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</si>
  <si>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</si>
  <si>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</si>
  <si>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 rugsėjo 28 d. </t>
  </si>
  <si>
    <t xml:space="preserve">tarybos 2023 m. rugsėjo 28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</si>
</sst>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abSelected="1" zoomScaleNormal="100" zoomScaleSheetLayoutView="100" workbookViewId="0">
      <pane ySplit="11" topLeftCell="A276" activePane="bottomLeft" state="frozen"/>
      <selection pane="bottomLeft" activeCell="AB289" sqref="AB289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hidden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379</v>
      </c>
      <c r="L3" s="1"/>
    </row>
    <row r="4" spans="1:19" ht="12" customHeight="1" x14ac:dyDescent="0.25">
      <c r="K4" s="1" t="s">
        <v>372</v>
      </c>
      <c r="L4" s="1"/>
    </row>
    <row r="5" spans="1:19" ht="13.5" customHeight="1" x14ac:dyDescent="0.25">
      <c r="I5" s="1"/>
      <c r="J5" s="115"/>
      <c r="K5" s="1" t="s">
        <v>373</v>
      </c>
      <c r="L5" s="1"/>
    </row>
    <row r="6" spans="1:19" ht="14.25" customHeight="1" x14ac:dyDescent="0.25">
      <c r="I6" s="1"/>
      <c r="J6" s="115"/>
      <c r="K6" s="125" t="s">
        <v>11</v>
      </c>
      <c r="L6" s="125"/>
    </row>
    <row r="7" spans="1:19" ht="11.25" customHeight="1" x14ac:dyDescent="0.25">
      <c r="I7" s="1"/>
      <c r="J7" s="115"/>
      <c r="K7" s="125" t="s">
        <v>374</v>
      </c>
      <c r="L7" s="125"/>
    </row>
    <row r="8" spans="1:19" x14ac:dyDescent="0.25">
      <c r="I8" s="1"/>
      <c r="J8" s="115"/>
      <c r="K8" s="1"/>
      <c r="L8" s="1"/>
    </row>
    <row r="9" spans="1:19" ht="36.75" customHeight="1" x14ac:dyDescent="0.2">
      <c r="A9" s="180" t="s">
        <v>364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79"/>
    </row>
    <row r="10" spans="1:19" ht="30.75" customHeight="1" x14ac:dyDescent="0.2">
      <c r="A10" s="134" t="s">
        <v>12</v>
      </c>
      <c r="B10" s="134" t="s">
        <v>347</v>
      </c>
      <c r="C10" s="134" t="s">
        <v>13</v>
      </c>
      <c r="D10" s="134" t="s">
        <v>14</v>
      </c>
      <c r="E10" s="134" t="s">
        <v>5</v>
      </c>
      <c r="F10" s="134" t="s">
        <v>346</v>
      </c>
      <c r="G10" s="134" t="s">
        <v>362</v>
      </c>
      <c r="H10" s="134" t="s">
        <v>348</v>
      </c>
      <c r="I10" s="134" t="s">
        <v>349</v>
      </c>
      <c r="J10" s="134" t="s">
        <v>367</v>
      </c>
      <c r="K10" s="134" t="s">
        <v>368</v>
      </c>
      <c r="L10" s="134" t="s">
        <v>350</v>
      </c>
      <c r="M10" s="133" t="s">
        <v>9</v>
      </c>
      <c r="N10" s="133" t="s">
        <v>351</v>
      </c>
      <c r="O10" s="133"/>
      <c r="P10" s="133" t="s">
        <v>352</v>
      </c>
      <c r="Q10" s="133"/>
      <c r="R10" s="133"/>
      <c r="S10" s="181" t="s">
        <v>30</v>
      </c>
    </row>
    <row r="11" spans="1:19" ht="24.75" customHeight="1" x14ac:dyDescent="0.2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3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1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2" t="s">
        <v>150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89"/>
    </row>
    <row r="14" spans="1:19" ht="24" customHeight="1" x14ac:dyDescent="0.25">
      <c r="A14" s="148" t="s">
        <v>0</v>
      </c>
      <c r="B14" s="135" t="s">
        <v>0</v>
      </c>
      <c r="C14" s="136" t="s">
        <v>151</v>
      </c>
      <c r="D14" s="136"/>
      <c r="E14" s="136"/>
      <c r="F14" s="137" t="s">
        <v>40</v>
      </c>
      <c r="G14" s="151"/>
      <c r="H14" s="152"/>
      <c r="I14" s="152"/>
      <c r="J14" s="152"/>
      <c r="K14" s="153"/>
      <c r="L14" s="13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48"/>
      <c r="B15" s="135"/>
      <c r="C15" s="136"/>
      <c r="D15" s="136"/>
      <c r="E15" s="136"/>
      <c r="F15" s="137"/>
      <c r="G15" s="177"/>
      <c r="H15" s="178"/>
      <c r="I15" s="178"/>
      <c r="J15" s="178"/>
      <c r="K15" s="179"/>
      <c r="L15" s="13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48"/>
      <c r="B16" s="135"/>
      <c r="C16" s="136"/>
      <c r="D16" s="136"/>
      <c r="E16" s="136"/>
      <c r="F16" s="137"/>
      <c r="G16" s="177"/>
      <c r="H16" s="178"/>
      <c r="I16" s="178"/>
      <c r="J16" s="178"/>
      <c r="K16" s="179"/>
      <c r="L16" s="13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48"/>
      <c r="B17" s="135"/>
      <c r="C17" s="136"/>
      <c r="D17" s="136"/>
      <c r="E17" s="136"/>
      <c r="F17" s="137"/>
      <c r="G17" s="177"/>
      <c r="H17" s="178"/>
      <c r="I17" s="178"/>
      <c r="J17" s="178"/>
      <c r="K17" s="179"/>
      <c r="L17" s="13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48"/>
      <c r="B18" s="135"/>
      <c r="C18" s="136"/>
      <c r="D18" s="136"/>
      <c r="E18" s="136"/>
      <c r="F18" s="137"/>
      <c r="G18" s="177"/>
      <c r="H18" s="178"/>
      <c r="I18" s="178"/>
      <c r="J18" s="178"/>
      <c r="K18" s="179"/>
      <c r="L18" s="13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48"/>
      <c r="B19" s="135"/>
      <c r="C19" s="136"/>
      <c r="D19" s="136"/>
      <c r="E19" s="136"/>
      <c r="F19" s="137"/>
      <c r="G19" s="177"/>
      <c r="H19" s="178"/>
      <c r="I19" s="178"/>
      <c r="J19" s="178"/>
      <c r="K19" s="179"/>
      <c r="L19" s="13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48"/>
      <c r="B20" s="135"/>
      <c r="C20" s="136"/>
      <c r="D20" s="136"/>
      <c r="E20" s="136"/>
      <c r="F20" s="137"/>
      <c r="G20" s="154"/>
      <c r="H20" s="155"/>
      <c r="I20" s="155"/>
      <c r="J20" s="155"/>
      <c r="K20" s="156"/>
      <c r="L20" s="13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48"/>
      <c r="B21" s="172" t="s">
        <v>0</v>
      </c>
      <c r="C21" s="139" t="s">
        <v>0</v>
      </c>
      <c r="D21" s="128" t="s">
        <v>41</v>
      </c>
      <c r="E21" s="128"/>
      <c r="F21" s="130" t="s">
        <v>27</v>
      </c>
      <c r="G21" s="129"/>
      <c r="H21" s="129"/>
      <c r="I21" s="129"/>
      <c r="J21" s="129"/>
      <c r="K21" s="129"/>
      <c r="L21" s="138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48"/>
      <c r="B22" s="172"/>
      <c r="C22" s="139"/>
      <c r="D22" s="128"/>
      <c r="E22" s="128"/>
      <c r="F22" s="130"/>
      <c r="G22" s="129"/>
      <c r="H22" s="129"/>
      <c r="I22" s="129"/>
      <c r="J22" s="129"/>
      <c r="K22" s="129"/>
      <c r="L22" s="138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48"/>
      <c r="B23" s="172"/>
      <c r="C23" s="139"/>
      <c r="D23" s="128"/>
      <c r="E23" s="128"/>
      <c r="F23" s="130"/>
      <c r="G23" s="129"/>
      <c r="H23" s="129"/>
      <c r="I23" s="129"/>
      <c r="J23" s="129"/>
      <c r="K23" s="129"/>
      <c r="L23" s="138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48"/>
      <c r="B24" s="172"/>
      <c r="C24" s="139"/>
      <c r="D24" s="128"/>
      <c r="E24" s="128"/>
      <c r="F24" s="130"/>
      <c r="G24" s="129"/>
      <c r="H24" s="129"/>
      <c r="I24" s="129"/>
      <c r="J24" s="129"/>
      <c r="K24" s="129"/>
      <c r="L24" s="138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48"/>
      <c r="B25" s="172"/>
      <c r="C25" s="139"/>
      <c r="D25" s="128"/>
      <c r="E25" s="128"/>
      <c r="F25" s="130"/>
      <c r="G25" s="129"/>
      <c r="H25" s="129"/>
      <c r="I25" s="129"/>
      <c r="J25" s="129"/>
      <c r="K25" s="129"/>
      <c r="L25" s="138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48"/>
      <c r="B26" s="172"/>
      <c r="C26" s="139"/>
      <c r="D26" s="128"/>
      <c r="E26" s="128"/>
      <c r="F26" s="130"/>
      <c r="G26" s="129"/>
      <c r="H26" s="129"/>
      <c r="I26" s="129"/>
      <c r="J26" s="129"/>
      <c r="K26" s="129"/>
      <c r="L26" s="138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48"/>
      <c r="B27" s="172"/>
      <c r="C27" s="131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300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48"/>
      <c r="B28" s="172"/>
      <c r="C28" s="131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1140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48"/>
      <c r="B29" s="172"/>
      <c r="C29" s="131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48"/>
      <c r="B30" s="172"/>
      <c r="C30" s="131"/>
      <c r="D30" s="126" t="s">
        <v>28</v>
      </c>
      <c r="E30" s="126"/>
      <c r="F30" s="126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1446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9.4358528806755756E-2</v>
      </c>
    </row>
    <row r="31" spans="1:20" ht="9" customHeight="1" x14ac:dyDescent="0.25">
      <c r="A31" s="148"/>
      <c r="B31" s="172"/>
      <c r="C31" s="127" t="s">
        <v>16</v>
      </c>
      <c r="D31" s="128" t="s">
        <v>43</v>
      </c>
      <c r="E31" s="128"/>
      <c r="F31" s="130" t="s">
        <v>27</v>
      </c>
      <c r="G31" s="129"/>
      <c r="H31" s="129"/>
      <c r="I31" s="129"/>
      <c r="J31" s="129"/>
      <c r="K31" s="129"/>
      <c r="L31" s="138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48"/>
      <c r="B32" s="172"/>
      <c r="C32" s="127"/>
      <c r="D32" s="128"/>
      <c r="E32" s="128"/>
      <c r="F32" s="130"/>
      <c r="G32" s="129"/>
      <c r="H32" s="129"/>
      <c r="I32" s="129"/>
      <c r="J32" s="129"/>
      <c r="K32" s="129"/>
      <c r="L32" s="138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48"/>
      <c r="B33" s="172"/>
      <c r="C33" s="127"/>
      <c r="D33" s="128"/>
      <c r="E33" s="128"/>
      <c r="F33" s="130"/>
      <c r="G33" s="129"/>
      <c r="H33" s="129"/>
      <c r="I33" s="129"/>
      <c r="J33" s="129"/>
      <c r="K33" s="129"/>
      <c r="L33" s="138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48"/>
      <c r="B34" s="172"/>
      <c r="C34" s="127"/>
      <c r="D34" s="128"/>
      <c r="E34" s="128"/>
      <c r="F34" s="130"/>
      <c r="G34" s="129"/>
      <c r="H34" s="129"/>
      <c r="I34" s="129"/>
      <c r="J34" s="129"/>
      <c r="K34" s="129"/>
      <c r="L34" s="138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48"/>
      <c r="B35" s="172"/>
      <c r="C35" s="127"/>
      <c r="D35" s="128"/>
      <c r="E35" s="128"/>
      <c r="F35" s="130"/>
      <c r="G35" s="129"/>
      <c r="H35" s="129"/>
      <c r="I35" s="129"/>
      <c r="J35" s="129"/>
      <c r="K35" s="129"/>
      <c r="L35" s="138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48"/>
      <c r="B36" s="172"/>
      <c r="C36" s="127"/>
      <c r="D36" s="128"/>
      <c r="E36" s="128"/>
      <c r="F36" s="130"/>
      <c r="G36" s="129"/>
      <c r="H36" s="129"/>
      <c r="I36" s="129"/>
      <c r="J36" s="129"/>
      <c r="K36" s="129"/>
      <c r="L36" s="138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48"/>
      <c r="B37" s="172"/>
      <c r="C37" s="131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160.80000000000001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48"/>
      <c r="B38" s="172"/>
      <c r="C38" s="131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435.3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48"/>
      <c r="B39" s="172"/>
      <c r="C39" s="131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48"/>
      <c r="B40" s="172"/>
      <c r="C40" s="131"/>
      <c r="D40" s="126" t="s">
        <v>28</v>
      </c>
      <c r="E40" s="126"/>
      <c r="F40" s="126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598.1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4.7453257770523505E-2</v>
      </c>
    </row>
    <row r="41" spans="1:20" ht="9.75" customHeight="1" x14ac:dyDescent="0.25">
      <c r="A41" s="148"/>
      <c r="B41" s="172"/>
      <c r="C41" s="127" t="s">
        <v>33</v>
      </c>
      <c r="D41" s="128" t="s">
        <v>44</v>
      </c>
      <c r="E41" s="128"/>
      <c r="F41" s="130" t="s">
        <v>27</v>
      </c>
      <c r="G41" s="129"/>
      <c r="H41" s="129"/>
      <c r="I41" s="129"/>
      <c r="J41" s="129"/>
      <c r="K41" s="129"/>
      <c r="L41" s="138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48"/>
      <c r="B42" s="172"/>
      <c r="C42" s="127"/>
      <c r="D42" s="128"/>
      <c r="E42" s="128"/>
      <c r="F42" s="130"/>
      <c r="G42" s="129"/>
      <c r="H42" s="129"/>
      <c r="I42" s="129"/>
      <c r="J42" s="129"/>
      <c r="K42" s="129"/>
      <c r="L42" s="138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48"/>
      <c r="B43" s="172"/>
      <c r="C43" s="127"/>
      <c r="D43" s="128"/>
      <c r="E43" s="128"/>
      <c r="F43" s="130"/>
      <c r="G43" s="129"/>
      <c r="H43" s="129"/>
      <c r="I43" s="129"/>
      <c r="J43" s="129"/>
      <c r="K43" s="129"/>
      <c r="L43" s="138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48"/>
      <c r="B44" s="172"/>
      <c r="C44" s="127"/>
      <c r="D44" s="128"/>
      <c r="E44" s="128"/>
      <c r="F44" s="130"/>
      <c r="G44" s="129"/>
      <c r="H44" s="129"/>
      <c r="I44" s="129"/>
      <c r="J44" s="129"/>
      <c r="K44" s="129"/>
      <c r="L44" s="138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48"/>
      <c r="B45" s="172"/>
      <c r="C45" s="127"/>
      <c r="D45" s="128"/>
      <c r="E45" s="128"/>
      <c r="F45" s="130"/>
      <c r="G45" s="129"/>
      <c r="H45" s="129"/>
      <c r="I45" s="129"/>
      <c r="J45" s="129"/>
      <c r="K45" s="129"/>
      <c r="L45" s="138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48"/>
      <c r="B46" s="172"/>
      <c r="C46" s="127"/>
      <c r="D46" s="128"/>
      <c r="E46" s="128"/>
      <c r="F46" s="130"/>
      <c r="G46" s="129"/>
      <c r="H46" s="129"/>
      <c r="I46" s="129"/>
      <c r="J46" s="129"/>
      <c r="K46" s="129"/>
      <c r="L46" s="138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48"/>
      <c r="B47" s="172"/>
      <c r="C47" s="131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402.8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48"/>
      <c r="B48" s="172"/>
      <c r="C48" s="131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1540.98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48"/>
      <c r="B49" s="172"/>
      <c r="C49" s="131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48"/>
      <c r="B50" s="172"/>
      <c r="C50" s="131"/>
      <c r="D50" s="126" t="s">
        <v>28</v>
      </c>
      <c r="E50" s="126"/>
      <c r="F50" s="126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1992.28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9.2342614016426613E-2</v>
      </c>
    </row>
    <row r="51" spans="1:20" ht="11.25" customHeight="1" x14ac:dyDescent="0.25">
      <c r="A51" s="148"/>
      <c r="B51" s="172"/>
      <c r="C51" s="127" t="s">
        <v>34</v>
      </c>
      <c r="D51" s="128" t="s">
        <v>45</v>
      </c>
      <c r="E51" s="128"/>
      <c r="F51" s="130" t="s">
        <v>27</v>
      </c>
      <c r="G51" s="129"/>
      <c r="H51" s="129"/>
      <c r="I51" s="129"/>
      <c r="J51" s="129"/>
      <c r="K51" s="129"/>
      <c r="L51" s="138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48"/>
      <c r="B52" s="172"/>
      <c r="C52" s="127"/>
      <c r="D52" s="128"/>
      <c r="E52" s="128"/>
      <c r="F52" s="130"/>
      <c r="G52" s="129"/>
      <c r="H52" s="129"/>
      <c r="I52" s="129"/>
      <c r="J52" s="129"/>
      <c r="K52" s="129"/>
      <c r="L52" s="138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48"/>
      <c r="B53" s="172"/>
      <c r="C53" s="127"/>
      <c r="D53" s="128"/>
      <c r="E53" s="128"/>
      <c r="F53" s="130"/>
      <c r="G53" s="129"/>
      <c r="H53" s="129"/>
      <c r="I53" s="129"/>
      <c r="J53" s="129"/>
      <c r="K53" s="129"/>
      <c r="L53" s="138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48"/>
      <c r="B54" s="172"/>
      <c r="C54" s="127"/>
      <c r="D54" s="128"/>
      <c r="E54" s="128"/>
      <c r="F54" s="130"/>
      <c r="G54" s="129"/>
      <c r="H54" s="129"/>
      <c r="I54" s="129"/>
      <c r="J54" s="129"/>
      <c r="K54" s="129"/>
      <c r="L54" s="138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48"/>
      <c r="B55" s="172"/>
      <c r="C55" s="127"/>
      <c r="D55" s="128"/>
      <c r="E55" s="128"/>
      <c r="F55" s="130"/>
      <c r="G55" s="129"/>
      <c r="H55" s="129"/>
      <c r="I55" s="129"/>
      <c r="J55" s="129"/>
      <c r="K55" s="129"/>
      <c r="L55" s="138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48"/>
      <c r="B56" s="172"/>
      <c r="C56" s="127"/>
      <c r="D56" s="128"/>
      <c r="E56" s="128"/>
      <c r="F56" s="130"/>
      <c r="G56" s="129"/>
      <c r="H56" s="129"/>
      <c r="I56" s="129"/>
      <c r="J56" s="129"/>
      <c r="K56" s="129"/>
      <c r="L56" s="138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48"/>
      <c r="B57" s="172"/>
      <c r="C57" s="131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48"/>
      <c r="B58" s="172"/>
      <c r="C58" s="131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1497.9939999999999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48"/>
      <c r="B59" s="172"/>
      <c r="C59" s="131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48"/>
      <c r="B60" s="172"/>
      <c r="C60" s="131"/>
      <c r="D60" s="126" t="s">
        <v>28</v>
      </c>
      <c r="E60" s="126"/>
      <c r="F60" s="126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1559.194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0.33370456858870728</v>
      </c>
    </row>
    <row r="61" spans="1:20" ht="13.5" customHeight="1" x14ac:dyDescent="0.25">
      <c r="A61" s="148"/>
      <c r="B61" s="172"/>
      <c r="C61" s="127" t="s">
        <v>35</v>
      </c>
      <c r="D61" s="128" t="s">
        <v>46</v>
      </c>
      <c r="E61" s="128"/>
      <c r="F61" s="130" t="s">
        <v>27</v>
      </c>
      <c r="G61" s="129"/>
      <c r="H61" s="129"/>
      <c r="I61" s="129"/>
      <c r="J61" s="129"/>
      <c r="K61" s="129"/>
      <c r="L61" s="138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48"/>
      <c r="B62" s="172"/>
      <c r="C62" s="127"/>
      <c r="D62" s="128"/>
      <c r="E62" s="128"/>
      <c r="F62" s="130"/>
      <c r="G62" s="129"/>
      <c r="H62" s="129"/>
      <c r="I62" s="129"/>
      <c r="J62" s="129"/>
      <c r="K62" s="129"/>
      <c r="L62" s="138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48"/>
      <c r="B63" s="172"/>
      <c r="C63" s="127"/>
      <c r="D63" s="128"/>
      <c r="E63" s="128"/>
      <c r="F63" s="130"/>
      <c r="G63" s="129"/>
      <c r="H63" s="129"/>
      <c r="I63" s="129"/>
      <c r="J63" s="129"/>
      <c r="K63" s="129"/>
      <c r="L63" s="138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48"/>
      <c r="B64" s="172"/>
      <c r="C64" s="127"/>
      <c r="D64" s="128"/>
      <c r="E64" s="128"/>
      <c r="F64" s="130"/>
      <c r="G64" s="129"/>
      <c r="H64" s="129"/>
      <c r="I64" s="129"/>
      <c r="J64" s="129"/>
      <c r="K64" s="129"/>
      <c r="L64" s="138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48"/>
      <c r="B65" s="172"/>
      <c r="C65" s="127"/>
      <c r="D65" s="128"/>
      <c r="E65" s="128"/>
      <c r="F65" s="130"/>
      <c r="G65" s="129"/>
      <c r="H65" s="129"/>
      <c r="I65" s="129"/>
      <c r="J65" s="129"/>
      <c r="K65" s="129"/>
      <c r="L65" s="138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48"/>
      <c r="B66" s="172"/>
      <c r="C66" s="127"/>
      <c r="D66" s="128"/>
      <c r="E66" s="128"/>
      <c r="F66" s="130"/>
      <c r="G66" s="129"/>
      <c r="H66" s="129"/>
      <c r="I66" s="129"/>
      <c r="J66" s="129"/>
      <c r="K66" s="129"/>
      <c r="L66" s="138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48"/>
      <c r="B67" s="172"/>
      <c r="C67" s="131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334.8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48"/>
      <c r="B68" s="172"/>
      <c r="C68" s="131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1643.0050000000001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48"/>
      <c r="B69" s="172"/>
      <c r="C69" s="131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48"/>
      <c r="B70" s="172"/>
      <c r="C70" s="131"/>
      <c r="D70" s="126" t="s">
        <v>28</v>
      </c>
      <c r="E70" s="126"/>
      <c r="F70" s="126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1986.8050000000001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6.6222855471569572E-2</v>
      </c>
    </row>
    <row r="71" spans="1:20" ht="9" customHeight="1" x14ac:dyDescent="0.25">
      <c r="A71" s="148"/>
      <c r="B71" s="172"/>
      <c r="C71" s="127" t="s">
        <v>36</v>
      </c>
      <c r="D71" s="128" t="s">
        <v>47</v>
      </c>
      <c r="E71" s="128"/>
      <c r="F71" s="130" t="s">
        <v>27</v>
      </c>
      <c r="G71" s="129"/>
      <c r="H71" s="129"/>
      <c r="I71" s="129"/>
      <c r="J71" s="129"/>
      <c r="K71" s="129"/>
      <c r="L71" s="138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48"/>
      <c r="B72" s="172"/>
      <c r="C72" s="127"/>
      <c r="D72" s="128"/>
      <c r="E72" s="128"/>
      <c r="F72" s="130"/>
      <c r="G72" s="129"/>
      <c r="H72" s="129"/>
      <c r="I72" s="129"/>
      <c r="J72" s="129"/>
      <c r="K72" s="129"/>
      <c r="L72" s="138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48"/>
      <c r="B73" s="172"/>
      <c r="C73" s="127"/>
      <c r="D73" s="128"/>
      <c r="E73" s="128"/>
      <c r="F73" s="130"/>
      <c r="G73" s="129"/>
      <c r="H73" s="129"/>
      <c r="I73" s="129"/>
      <c r="J73" s="129"/>
      <c r="K73" s="129"/>
      <c r="L73" s="138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48"/>
      <c r="B74" s="172"/>
      <c r="C74" s="127"/>
      <c r="D74" s="128"/>
      <c r="E74" s="128"/>
      <c r="F74" s="130"/>
      <c r="G74" s="129"/>
      <c r="H74" s="129"/>
      <c r="I74" s="129"/>
      <c r="J74" s="129"/>
      <c r="K74" s="129"/>
      <c r="L74" s="138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48"/>
      <c r="B75" s="172"/>
      <c r="C75" s="127"/>
      <c r="D75" s="128"/>
      <c r="E75" s="128"/>
      <c r="F75" s="130"/>
      <c r="G75" s="129"/>
      <c r="H75" s="129"/>
      <c r="I75" s="129"/>
      <c r="J75" s="129"/>
      <c r="K75" s="129"/>
      <c r="L75" s="138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48"/>
      <c r="B76" s="172"/>
      <c r="C76" s="127"/>
      <c r="D76" s="128"/>
      <c r="E76" s="128"/>
      <c r="F76" s="130"/>
      <c r="G76" s="129"/>
      <c r="H76" s="129"/>
      <c r="I76" s="129"/>
      <c r="J76" s="129"/>
      <c r="K76" s="129"/>
      <c r="L76" s="138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48"/>
      <c r="B77" s="172"/>
      <c r="C77" s="131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604.29999999999995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48"/>
      <c r="B78" s="172"/>
      <c r="C78" s="131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1073.981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48"/>
      <c r="B79" s="172"/>
      <c r="C79" s="131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46.9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48"/>
      <c r="B80" s="172"/>
      <c r="C80" s="131"/>
      <c r="D80" s="126" t="s">
        <v>28</v>
      </c>
      <c r="E80" s="126"/>
      <c r="F80" s="126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1725.181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0.11651216191028455</v>
      </c>
    </row>
    <row r="81" spans="1:20" ht="11.25" customHeight="1" x14ac:dyDescent="0.25">
      <c r="A81" s="148"/>
      <c r="B81" s="172"/>
      <c r="C81" s="127" t="s">
        <v>37</v>
      </c>
      <c r="D81" s="128" t="s">
        <v>49</v>
      </c>
      <c r="E81" s="128"/>
      <c r="F81" s="130" t="s">
        <v>27</v>
      </c>
      <c r="G81" s="129"/>
      <c r="H81" s="129"/>
      <c r="I81" s="129"/>
      <c r="J81" s="129"/>
      <c r="K81" s="129"/>
      <c r="L81" s="138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48"/>
      <c r="B82" s="172"/>
      <c r="C82" s="127"/>
      <c r="D82" s="128"/>
      <c r="E82" s="128"/>
      <c r="F82" s="130"/>
      <c r="G82" s="129"/>
      <c r="H82" s="129"/>
      <c r="I82" s="129"/>
      <c r="J82" s="129"/>
      <c r="K82" s="129"/>
      <c r="L82" s="138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48"/>
      <c r="B83" s="172"/>
      <c r="C83" s="127"/>
      <c r="D83" s="128"/>
      <c r="E83" s="128"/>
      <c r="F83" s="130"/>
      <c r="G83" s="129"/>
      <c r="H83" s="129"/>
      <c r="I83" s="129"/>
      <c r="J83" s="129"/>
      <c r="K83" s="129"/>
      <c r="L83" s="138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48"/>
      <c r="B84" s="172"/>
      <c r="C84" s="127"/>
      <c r="D84" s="128"/>
      <c r="E84" s="128"/>
      <c r="F84" s="130"/>
      <c r="G84" s="129"/>
      <c r="H84" s="129"/>
      <c r="I84" s="129"/>
      <c r="J84" s="129"/>
      <c r="K84" s="129"/>
      <c r="L84" s="138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48"/>
      <c r="B85" s="172"/>
      <c r="C85" s="127"/>
      <c r="D85" s="128"/>
      <c r="E85" s="128"/>
      <c r="F85" s="130"/>
      <c r="G85" s="129"/>
      <c r="H85" s="129"/>
      <c r="I85" s="129"/>
      <c r="J85" s="129"/>
      <c r="K85" s="129"/>
      <c r="L85" s="138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48"/>
      <c r="B86" s="172"/>
      <c r="C86" s="127"/>
      <c r="D86" s="128"/>
      <c r="E86" s="128"/>
      <c r="F86" s="130"/>
      <c r="G86" s="129"/>
      <c r="H86" s="129"/>
      <c r="I86" s="129"/>
      <c r="J86" s="129"/>
      <c r="K86" s="129"/>
      <c r="L86" s="138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48"/>
      <c r="B87" s="172"/>
      <c r="C87" s="131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541.4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48"/>
      <c r="B88" s="172"/>
      <c r="C88" s="131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763.62800000000004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48"/>
      <c r="B89" s="172"/>
      <c r="C89" s="131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43.9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48"/>
      <c r="B90" s="172"/>
      <c r="C90" s="131"/>
      <c r="D90" s="126" t="s">
        <v>28</v>
      </c>
      <c r="E90" s="126"/>
      <c r="F90" s="126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1348.9280000000001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9.4958861766444053E-2</v>
      </c>
    </row>
    <row r="91" spans="1:20" ht="9.75" customHeight="1" x14ac:dyDescent="0.25">
      <c r="A91" s="148"/>
      <c r="B91" s="172"/>
      <c r="C91" s="127" t="s">
        <v>105</v>
      </c>
      <c r="D91" s="128" t="s">
        <v>50</v>
      </c>
      <c r="E91" s="128"/>
      <c r="F91" s="130" t="s">
        <v>27</v>
      </c>
      <c r="G91" s="129"/>
      <c r="H91" s="129"/>
      <c r="I91" s="129"/>
      <c r="J91" s="129"/>
      <c r="K91" s="129"/>
      <c r="L91" s="138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48"/>
      <c r="B92" s="172"/>
      <c r="C92" s="127"/>
      <c r="D92" s="128"/>
      <c r="E92" s="128"/>
      <c r="F92" s="130"/>
      <c r="G92" s="129"/>
      <c r="H92" s="129"/>
      <c r="I92" s="129"/>
      <c r="J92" s="129"/>
      <c r="K92" s="129"/>
      <c r="L92" s="138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48"/>
      <c r="B93" s="172"/>
      <c r="C93" s="127"/>
      <c r="D93" s="128"/>
      <c r="E93" s="128"/>
      <c r="F93" s="130"/>
      <c r="G93" s="129"/>
      <c r="H93" s="129"/>
      <c r="I93" s="129"/>
      <c r="J93" s="129"/>
      <c r="K93" s="129"/>
      <c r="L93" s="138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48"/>
      <c r="B94" s="172"/>
      <c r="C94" s="127"/>
      <c r="D94" s="128"/>
      <c r="E94" s="128"/>
      <c r="F94" s="130"/>
      <c r="G94" s="129"/>
      <c r="H94" s="129"/>
      <c r="I94" s="129"/>
      <c r="J94" s="129"/>
      <c r="K94" s="129"/>
      <c r="L94" s="138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48"/>
      <c r="B95" s="172"/>
      <c r="C95" s="127"/>
      <c r="D95" s="128"/>
      <c r="E95" s="128"/>
      <c r="F95" s="130"/>
      <c r="G95" s="129"/>
      <c r="H95" s="129"/>
      <c r="I95" s="129"/>
      <c r="J95" s="129"/>
      <c r="K95" s="129"/>
      <c r="L95" s="138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48"/>
      <c r="B96" s="172"/>
      <c r="C96" s="127"/>
      <c r="D96" s="128"/>
      <c r="E96" s="128"/>
      <c r="F96" s="130"/>
      <c r="G96" s="129"/>
      <c r="H96" s="129"/>
      <c r="I96" s="129"/>
      <c r="J96" s="129"/>
      <c r="K96" s="129"/>
      <c r="L96" s="138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48"/>
      <c r="B97" s="172"/>
      <c r="C97" s="131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48"/>
      <c r="B98" s="172"/>
      <c r="C98" s="131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792.16800000000001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48"/>
      <c r="B99" s="172"/>
      <c r="C99" s="131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13.7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48"/>
      <c r="B100" s="172"/>
      <c r="C100" s="131"/>
      <c r="D100" s="126" t="s">
        <v>28</v>
      </c>
      <c r="E100" s="126"/>
      <c r="F100" s="126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1167.568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3.2925171030945347E-2</v>
      </c>
    </row>
    <row r="101" spans="1:20" ht="9" customHeight="1" x14ac:dyDescent="0.25">
      <c r="A101" s="148"/>
      <c r="B101" s="172"/>
      <c r="C101" s="127" t="s">
        <v>138</v>
      </c>
      <c r="D101" s="128" t="s">
        <v>51</v>
      </c>
      <c r="E101" s="128"/>
      <c r="F101" s="130" t="s">
        <v>27</v>
      </c>
      <c r="G101" s="129"/>
      <c r="H101" s="129"/>
      <c r="I101" s="129"/>
      <c r="J101" s="129"/>
      <c r="K101" s="129"/>
      <c r="L101" s="138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48"/>
      <c r="B102" s="172"/>
      <c r="C102" s="127"/>
      <c r="D102" s="128"/>
      <c r="E102" s="128"/>
      <c r="F102" s="130"/>
      <c r="G102" s="129"/>
      <c r="H102" s="129"/>
      <c r="I102" s="129"/>
      <c r="J102" s="129"/>
      <c r="K102" s="129"/>
      <c r="L102" s="138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48"/>
      <c r="B103" s="172"/>
      <c r="C103" s="127"/>
      <c r="D103" s="128"/>
      <c r="E103" s="128"/>
      <c r="F103" s="130"/>
      <c r="G103" s="129"/>
      <c r="H103" s="129"/>
      <c r="I103" s="129"/>
      <c r="J103" s="129"/>
      <c r="K103" s="129"/>
      <c r="L103" s="138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48"/>
      <c r="B104" s="172"/>
      <c r="C104" s="127"/>
      <c r="D104" s="128"/>
      <c r="E104" s="128"/>
      <c r="F104" s="130"/>
      <c r="G104" s="129"/>
      <c r="H104" s="129"/>
      <c r="I104" s="129"/>
      <c r="J104" s="129"/>
      <c r="K104" s="129"/>
      <c r="L104" s="138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48"/>
      <c r="B105" s="172"/>
      <c r="C105" s="127"/>
      <c r="D105" s="128"/>
      <c r="E105" s="128"/>
      <c r="F105" s="130"/>
      <c r="G105" s="129"/>
      <c r="H105" s="129"/>
      <c r="I105" s="129"/>
      <c r="J105" s="129"/>
      <c r="K105" s="129"/>
      <c r="L105" s="138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48"/>
      <c r="B106" s="172"/>
      <c r="C106" s="127"/>
      <c r="D106" s="128"/>
      <c r="E106" s="128"/>
      <c r="F106" s="130"/>
      <c r="G106" s="129"/>
      <c r="H106" s="129"/>
      <c r="I106" s="129"/>
      <c r="J106" s="129"/>
      <c r="K106" s="129"/>
      <c r="L106" s="138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48"/>
      <c r="B107" s="172"/>
      <c r="C107" s="131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464.1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48"/>
      <c r="B108" s="172"/>
      <c r="C108" s="131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1542.873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48"/>
      <c r="B109" s="172"/>
      <c r="C109" s="131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48"/>
      <c r="B110" s="172"/>
      <c r="C110" s="131"/>
      <c r="D110" s="126" t="s">
        <v>28</v>
      </c>
      <c r="E110" s="126"/>
      <c r="F110" s="126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2014.973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0.16427001025611396</v>
      </c>
    </row>
    <row r="111" spans="1:20" ht="12.75" customHeight="1" x14ac:dyDescent="0.25">
      <c r="A111" s="148"/>
      <c r="B111" s="172"/>
      <c r="C111" s="127" t="s">
        <v>139</v>
      </c>
      <c r="D111" s="128" t="s">
        <v>52</v>
      </c>
      <c r="E111" s="128"/>
      <c r="F111" s="130" t="s">
        <v>27</v>
      </c>
      <c r="G111" s="129"/>
      <c r="H111" s="129"/>
      <c r="I111" s="129"/>
      <c r="J111" s="129"/>
      <c r="K111" s="129"/>
      <c r="L111" s="138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48"/>
      <c r="B112" s="172"/>
      <c r="C112" s="127"/>
      <c r="D112" s="128"/>
      <c r="E112" s="128"/>
      <c r="F112" s="130"/>
      <c r="G112" s="129"/>
      <c r="H112" s="129"/>
      <c r="I112" s="129"/>
      <c r="J112" s="129"/>
      <c r="K112" s="129"/>
      <c r="L112" s="138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48"/>
      <c r="B113" s="172"/>
      <c r="C113" s="127"/>
      <c r="D113" s="128"/>
      <c r="E113" s="128"/>
      <c r="F113" s="130"/>
      <c r="G113" s="129"/>
      <c r="H113" s="129"/>
      <c r="I113" s="129"/>
      <c r="J113" s="129"/>
      <c r="K113" s="129"/>
      <c r="L113" s="138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48"/>
      <c r="B114" s="172"/>
      <c r="C114" s="127"/>
      <c r="D114" s="128"/>
      <c r="E114" s="128"/>
      <c r="F114" s="130"/>
      <c r="G114" s="129"/>
      <c r="H114" s="129"/>
      <c r="I114" s="129"/>
      <c r="J114" s="129"/>
      <c r="K114" s="129"/>
      <c r="L114" s="138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48"/>
      <c r="B115" s="172"/>
      <c r="C115" s="127"/>
      <c r="D115" s="128"/>
      <c r="E115" s="128"/>
      <c r="F115" s="130"/>
      <c r="G115" s="129"/>
      <c r="H115" s="129"/>
      <c r="I115" s="129"/>
      <c r="J115" s="129"/>
      <c r="K115" s="129"/>
      <c r="L115" s="138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48"/>
      <c r="B116" s="172"/>
      <c r="C116" s="127"/>
      <c r="D116" s="128"/>
      <c r="E116" s="128"/>
      <c r="F116" s="130"/>
      <c r="G116" s="129"/>
      <c r="H116" s="129"/>
      <c r="I116" s="129"/>
      <c r="J116" s="129"/>
      <c r="K116" s="129"/>
      <c r="L116" s="138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48"/>
      <c r="B117" s="172"/>
      <c r="C117" s="131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48"/>
      <c r="B118" s="172"/>
      <c r="C118" s="131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763.60799999999995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48"/>
      <c r="B119" s="172"/>
      <c r="C119" s="131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25.2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48"/>
      <c r="B120" s="172"/>
      <c r="C120" s="131"/>
      <c r="D120" s="126" t="s">
        <v>28</v>
      </c>
      <c r="E120" s="126"/>
      <c r="F120" s="126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1105.008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0.11891839346758913</v>
      </c>
    </row>
    <row r="121" spans="1:24" ht="9" customHeight="1" x14ac:dyDescent="0.25">
      <c r="A121" s="148"/>
      <c r="B121" s="172"/>
      <c r="C121" s="139">
        <v>11</v>
      </c>
      <c r="D121" s="128" t="s">
        <v>57</v>
      </c>
      <c r="E121" s="128"/>
      <c r="F121" s="130" t="s">
        <v>27</v>
      </c>
      <c r="G121" s="129"/>
      <c r="H121" s="129"/>
      <c r="I121" s="129"/>
      <c r="J121" s="129"/>
      <c r="K121" s="129"/>
      <c r="L121" s="138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48"/>
      <c r="B122" s="172"/>
      <c r="C122" s="139"/>
      <c r="D122" s="128"/>
      <c r="E122" s="128"/>
      <c r="F122" s="130"/>
      <c r="G122" s="129"/>
      <c r="H122" s="129"/>
      <c r="I122" s="129"/>
      <c r="J122" s="129"/>
      <c r="K122" s="129"/>
      <c r="L122" s="138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40"/>
      <c r="U122" s="140"/>
      <c r="V122" s="140"/>
      <c r="W122" s="10"/>
      <c r="X122" s="10"/>
    </row>
    <row r="123" spans="1:24" ht="9" customHeight="1" x14ac:dyDescent="0.25">
      <c r="A123" s="148"/>
      <c r="B123" s="172"/>
      <c r="C123" s="139"/>
      <c r="D123" s="128"/>
      <c r="E123" s="128"/>
      <c r="F123" s="130"/>
      <c r="G123" s="129"/>
      <c r="H123" s="129"/>
      <c r="I123" s="129"/>
      <c r="J123" s="129"/>
      <c r="K123" s="129"/>
      <c r="L123" s="138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48"/>
      <c r="B124" s="172"/>
      <c r="C124" s="139"/>
      <c r="D124" s="128"/>
      <c r="E124" s="128"/>
      <c r="F124" s="130"/>
      <c r="G124" s="129"/>
      <c r="H124" s="129"/>
      <c r="I124" s="129"/>
      <c r="J124" s="129"/>
      <c r="K124" s="129"/>
      <c r="L124" s="138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48"/>
      <c r="B125" s="172"/>
      <c r="C125" s="139"/>
      <c r="D125" s="128"/>
      <c r="E125" s="128"/>
      <c r="F125" s="130"/>
      <c r="G125" s="129"/>
      <c r="H125" s="129"/>
      <c r="I125" s="129"/>
      <c r="J125" s="129"/>
      <c r="K125" s="129"/>
      <c r="L125" s="138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48"/>
      <c r="B126" s="172"/>
      <c r="C126" s="139"/>
      <c r="D126" s="128"/>
      <c r="E126" s="128"/>
      <c r="F126" s="130"/>
      <c r="G126" s="129"/>
      <c r="H126" s="129"/>
      <c r="I126" s="129"/>
      <c r="J126" s="129"/>
      <c r="K126" s="129"/>
      <c r="L126" s="138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48"/>
      <c r="B127" s="172"/>
      <c r="C127" s="131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440.9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48"/>
      <c r="B128" s="172"/>
      <c r="C128" s="131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48"/>
      <c r="B129" s="172"/>
      <c r="C129" s="131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48"/>
      <c r="B130" s="172"/>
      <c r="C130" s="131"/>
      <c r="D130" s="126" t="s">
        <v>28</v>
      </c>
      <c r="E130" s="126"/>
      <c r="F130" s="126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478.7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0.32861504301970573</v>
      </c>
    </row>
    <row r="131" spans="1:24" ht="9.75" customHeight="1" x14ac:dyDescent="0.25">
      <c r="A131" s="148"/>
      <c r="B131" s="172"/>
      <c r="C131" s="127" t="s">
        <v>158</v>
      </c>
      <c r="D131" s="128" t="s">
        <v>61</v>
      </c>
      <c r="E131" s="128"/>
      <c r="F131" s="130" t="s">
        <v>27</v>
      </c>
      <c r="G131" s="129"/>
      <c r="H131" s="129"/>
      <c r="I131" s="129"/>
      <c r="J131" s="129"/>
      <c r="K131" s="129"/>
      <c r="L131" s="138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48"/>
      <c r="B132" s="172"/>
      <c r="C132" s="127"/>
      <c r="D132" s="128"/>
      <c r="E132" s="128"/>
      <c r="F132" s="130"/>
      <c r="G132" s="129"/>
      <c r="H132" s="129"/>
      <c r="I132" s="129"/>
      <c r="J132" s="129"/>
      <c r="K132" s="129"/>
      <c r="L132" s="138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48"/>
      <c r="B133" s="172"/>
      <c r="C133" s="127"/>
      <c r="D133" s="128"/>
      <c r="E133" s="128"/>
      <c r="F133" s="130"/>
      <c r="G133" s="129"/>
      <c r="H133" s="129"/>
      <c r="I133" s="129"/>
      <c r="J133" s="129"/>
      <c r="K133" s="129"/>
      <c r="L133" s="138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48"/>
      <c r="B134" s="172"/>
      <c r="C134" s="127"/>
      <c r="D134" s="128"/>
      <c r="E134" s="128"/>
      <c r="F134" s="130"/>
      <c r="G134" s="129"/>
      <c r="H134" s="129"/>
      <c r="I134" s="129"/>
      <c r="J134" s="129"/>
      <c r="K134" s="129"/>
      <c r="L134" s="138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48"/>
      <c r="B135" s="172"/>
      <c r="C135" s="127"/>
      <c r="D135" s="128"/>
      <c r="E135" s="128"/>
      <c r="F135" s="130"/>
      <c r="G135" s="129"/>
      <c r="H135" s="129"/>
      <c r="I135" s="129"/>
      <c r="J135" s="129"/>
      <c r="K135" s="129"/>
      <c r="L135" s="138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48"/>
      <c r="B136" s="172"/>
      <c r="C136" s="127"/>
      <c r="D136" s="128"/>
      <c r="E136" s="128"/>
      <c r="F136" s="130"/>
      <c r="G136" s="129"/>
      <c r="H136" s="129"/>
      <c r="I136" s="129"/>
      <c r="J136" s="129"/>
      <c r="K136" s="129"/>
      <c r="L136" s="138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48"/>
      <c r="B137" s="172"/>
      <c r="C137" s="131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48"/>
      <c r="B138" s="172"/>
      <c r="C138" s="131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48"/>
      <c r="B139" s="172"/>
      <c r="C139" s="131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48"/>
      <c r="B140" s="172"/>
      <c r="C140" s="131"/>
      <c r="D140" s="126" t="s">
        <v>28</v>
      </c>
      <c r="E140" s="126"/>
      <c r="F140" s="126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48"/>
      <c r="B141" s="172"/>
      <c r="C141" s="127" t="s">
        <v>160</v>
      </c>
      <c r="D141" s="128" t="s">
        <v>62</v>
      </c>
      <c r="E141" s="128"/>
      <c r="F141" s="130" t="s">
        <v>27</v>
      </c>
      <c r="G141" s="129"/>
      <c r="H141" s="129"/>
      <c r="I141" s="129"/>
      <c r="J141" s="129"/>
      <c r="K141" s="129"/>
      <c r="L141" s="138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50"/>
      <c r="U141" s="150"/>
      <c r="V141" s="150"/>
      <c r="W141" s="150"/>
      <c r="X141" s="150"/>
    </row>
    <row r="142" spans="1:24" ht="8.25" customHeight="1" x14ac:dyDescent="0.25">
      <c r="A142" s="148"/>
      <c r="B142" s="172"/>
      <c r="C142" s="127"/>
      <c r="D142" s="128"/>
      <c r="E142" s="128"/>
      <c r="F142" s="130"/>
      <c r="G142" s="129"/>
      <c r="H142" s="129"/>
      <c r="I142" s="129"/>
      <c r="J142" s="129"/>
      <c r="K142" s="129"/>
      <c r="L142" s="138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48"/>
      <c r="B143" s="172"/>
      <c r="C143" s="127"/>
      <c r="D143" s="128"/>
      <c r="E143" s="128"/>
      <c r="F143" s="130"/>
      <c r="G143" s="129"/>
      <c r="H143" s="129"/>
      <c r="I143" s="129"/>
      <c r="J143" s="129"/>
      <c r="K143" s="129"/>
      <c r="L143" s="138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48"/>
      <c r="B144" s="172"/>
      <c r="C144" s="127"/>
      <c r="D144" s="128"/>
      <c r="E144" s="128"/>
      <c r="F144" s="130"/>
      <c r="G144" s="129"/>
      <c r="H144" s="129"/>
      <c r="I144" s="129"/>
      <c r="J144" s="129"/>
      <c r="K144" s="129"/>
      <c r="L144" s="138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48"/>
      <c r="B145" s="172"/>
      <c r="C145" s="127"/>
      <c r="D145" s="128"/>
      <c r="E145" s="128"/>
      <c r="F145" s="130"/>
      <c r="G145" s="129"/>
      <c r="H145" s="129"/>
      <c r="I145" s="129"/>
      <c r="J145" s="129"/>
      <c r="K145" s="129"/>
      <c r="L145" s="138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48"/>
      <c r="B146" s="172"/>
      <c r="C146" s="131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924.4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48"/>
      <c r="B147" s="172"/>
      <c r="C147" s="131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48"/>
      <c r="B148" s="172"/>
      <c r="C148" s="131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48"/>
      <c r="B149" s="172"/>
      <c r="C149" s="131"/>
      <c r="D149" s="126" t="s">
        <v>28</v>
      </c>
      <c r="E149" s="126"/>
      <c r="F149" s="126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1284.3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0.8964855286473713</v>
      </c>
    </row>
    <row r="150" spans="1:24" ht="12" customHeight="1" x14ac:dyDescent="0.25">
      <c r="A150" s="148"/>
      <c r="B150" s="172"/>
      <c r="C150" s="139">
        <v>14</v>
      </c>
      <c r="D150" s="128" t="s">
        <v>63</v>
      </c>
      <c r="E150" s="128"/>
      <c r="F150" s="130" t="s">
        <v>27</v>
      </c>
      <c r="G150" s="129"/>
      <c r="H150" s="129"/>
      <c r="I150" s="129"/>
      <c r="J150" s="129"/>
      <c r="K150" s="129"/>
      <c r="L150" s="138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40"/>
      <c r="U150" s="140"/>
      <c r="V150" s="140"/>
      <c r="W150" s="140"/>
      <c r="X150" s="140"/>
    </row>
    <row r="151" spans="1:24" ht="12" customHeight="1" x14ac:dyDescent="0.25">
      <c r="A151" s="148"/>
      <c r="B151" s="172"/>
      <c r="C151" s="139"/>
      <c r="D151" s="128"/>
      <c r="E151" s="128"/>
      <c r="F151" s="130"/>
      <c r="G151" s="129"/>
      <c r="H151" s="129"/>
      <c r="I151" s="129"/>
      <c r="J151" s="129"/>
      <c r="K151" s="129"/>
      <c r="L151" s="138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40"/>
      <c r="U151" s="140"/>
      <c r="V151" s="140"/>
      <c r="W151" s="9"/>
      <c r="X151" s="9"/>
    </row>
    <row r="152" spans="1:24" ht="12" customHeight="1" x14ac:dyDescent="0.25">
      <c r="A152" s="148"/>
      <c r="B152" s="172"/>
      <c r="C152" s="139"/>
      <c r="D152" s="128"/>
      <c r="E152" s="128"/>
      <c r="F152" s="130"/>
      <c r="G152" s="129"/>
      <c r="H152" s="129"/>
      <c r="I152" s="129"/>
      <c r="J152" s="129"/>
      <c r="K152" s="129"/>
      <c r="L152" s="138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48"/>
      <c r="B153" s="172"/>
      <c r="C153" s="139"/>
      <c r="D153" s="128"/>
      <c r="E153" s="128"/>
      <c r="F153" s="130"/>
      <c r="G153" s="129"/>
      <c r="H153" s="129"/>
      <c r="I153" s="129"/>
      <c r="J153" s="129"/>
      <c r="K153" s="129"/>
      <c r="L153" s="138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48"/>
      <c r="B154" s="172"/>
      <c r="C154" s="131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422.4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48"/>
      <c r="B155" s="172"/>
      <c r="C155" s="131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48"/>
      <c r="B156" s="172"/>
      <c r="C156" s="131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73.599999999999994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48"/>
      <c r="B157" s="172"/>
      <c r="C157" s="131"/>
      <c r="D157" s="126" t="s">
        <v>28</v>
      </c>
      <c r="E157" s="126"/>
      <c r="F157" s="126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841.30000000000007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7.463289017872668E-2</v>
      </c>
    </row>
    <row r="158" spans="1:24" ht="14.25" customHeight="1" x14ac:dyDescent="0.25">
      <c r="A158" s="148"/>
      <c r="B158" s="172"/>
      <c r="C158" s="127" t="s">
        <v>167</v>
      </c>
      <c r="D158" s="128" t="s">
        <v>68</v>
      </c>
      <c r="E158" s="128"/>
      <c r="F158" s="130" t="s">
        <v>27</v>
      </c>
      <c r="G158" s="129"/>
      <c r="H158" s="129"/>
      <c r="I158" s="129"/>
      <c r="J158" s="129"/>
      <c r="K158" s="129"/>
      <c r="L158" s="138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40"/>
      <c r="U158" s="140"/>
      <c r="V158" s="140"/>
      <c r="W158" s="140"/>
      <c r="X158" s="140"/>
    </row>
    <row r="159" spans="1:24" ht="14.25" customHeight="1" x14ac:dyDescent="0.25">
      <c r="A159" s="148"/>
      <c r="B159" s="172"/>
      <c r="C159" s="127"/>
      <c r="D159" s="128"/>
      <c r="E159" s="128"/>
      <c r="F159" s="130"/>
      <c r="G159" s="129"/>
      <c r="H159" s="129"/>
      <c r="I159" s="129"/>
      <c r="J159" s="129"/>
      <c r="K159" s="129"/>
      <c r="L159" s="138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40"/>
      <c r="U159" s="140"/>
      <c r="V159" s="140"/>
      <c r="W159" s="9"/>
      <c r="X159" s="9"/>
    </row>
    <row r="160" spans="1:24" ht="14.25" customHeight="1" x14ac:dyDescent="0.25">
      <c r="A160" s="148"/>
      <c r="B160" s="172"/>
      <c r="C160" s="127"/>
      <c r="D160" s="128"/>
      <c r="E160" s="128"/>
      <c r="F160" s="130"/>
      <c r="G160" s="129"/>
      <c r="H160" s="129"/>
      <c r="I160" s="129"/>
      <c r="J160" s="129"/>
      <c r="K160" s="129"/>
      <c r="L160" s="138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48"/>
      <c r="B161" s="172"/>
      <c r="C161" s="127"/>
      <c r="D161" s="128"/>
      <c r="E161" s="128"/>
      <c r="F161" s="130"/>
      <c r="G161" s="129"/>
      <c r="H161" s="129"/>
      <c r="I161" s="129"/>
      <c r="J161" s="129"/>
      <c r="K161" s="129"/>
      <c r="L161" s="138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48"/>
      <c r="B162" s="172"/>
      <c r="C162" s="131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597.4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48"/>
      <c r="B163" s="172"/>
      <c r="C163" s="131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48"/>
      <c r="B164" s="172"/>
      <c r="C164" s="131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103.3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48"/>
      <c r="B165" s="172"/>
      <c r="C165" s="131"/>
      <c r="D165" s="126" t="s">
        <v>28</v>
      </c>
      <c r="E165" s="126"/>
      <c r="F165" s="126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1306.7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0.10549915397631138</v>
      </c>
    </row>
    <row r="166" spans="1:24" ht="13.5" customHeight="1" x14ac:dyDescent="0.25">
      <c r="A166" s="148"/>
      <c r="B166" s="172"/>
      <c r="C166" s="127" t="s">
        <v>168</v>
      </c>
      <c r="D166" s="128" t="s">
        <v>69</v>
      </c>
      <c r="E166" s="128"/>
      <c r="F166" s="130" t="s">
        <v>27</v>
      </c>
      <c r="G166" s="129"/>
      <c r="H166" s="129"/>
      <c r="I166" s="129"/>
      <c r="J166" s="129"/>
      <c r="K166" s="129"/>
      <c r="L166" s="138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40"/>
      <c r="U166" s="140"/>
      <c r="V166" s="140"/>
      <c r="W166" s="140"/>
      <c r="X166" s="140"/>
    </row>
    <row r="167" spans="1:24" ht="13.5" customHeight="1" x14ac:dyDescent="0.25">
      <c r="A167" s="148"/>
      <c r="B167" s="172"/>
      <c r="C167" s="127"/>
      <c r="D167" s="128"/>
      <c r="E167" s="128"/>
      <c r="F167" s="130"/>
      <c r="G167" s="129"/>
      <c r="H167" s="129"/>
      <c r="I167" s="129"/>
      <c r="J167" s="129"/>
      <c r="K167" s="129"/>
      <c r="L167" s="138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40"/>
      <c r="U167" s="140"/>
      <c r="V167" s="140"/>
      <c r="W167" s="9"/>
      <c r="X167" s="9"/>
    </row>
    <row r="168" spans="1:24" ht="13.5" customHeight="1" x14ac:dyDescent="0.25">
      <c r="A168" s="148"/>
      <c r="B168" s="172"/>
      <c r="C168" s="127"/>
      <c r="D168" s="128"/>
      <c r="E168" s="128"/>
      <c r="F168" s="130"/>
      <c r="G168" s="129"/>
      <c r="H168" s="129"/>
      <c r="I168" s="129"/>
      <c r="J168" s="129"/>
      <c r="K168" s="129"/>
      <c r="L168" s="138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48"/>
      <c r="B169" s="172"/>
      <c r="C169" s="127"/>
      <c r="D169" s="128"/>
      <c r="E169" s="128"/>
      <c r="F169" s="130"/>
      <c r="G169" s="129"/>
      <c r="H169" s="129"/>
      <c r="I169" s="129"/>
      <c r="J169" s="129"/>
      <c r="K169" s="129"/>
      <c r="L169" s="138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48"/>
      <c r="B170" s="172"/>
      <c r="C170" s="131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580.6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48"/>
      <c r="B171" s="172"/>
      <c r="C171" s="131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581.01199999999994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48"/>
      <c r="B172" s="172"/>
      <c r="C172" s="131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92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48"/>
      <c r="B173" s="172"/>
      <c r="C173" s="131"/>
      <c r="D173" s="126" t="s">
        <v>28</v>
      </c>
      <c r="E173" s="126"/>
      <c r="F173" s="126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1253.6120000000001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0.19542812242531513</v>
      </c>
    </row>
    <row r="174" spans="1:24" ht="12.75" customHeight="1" x14ac:dyDescent="0.25">
      <c r="A174" s="148"/>
      <c r="B174" s="172"/>
      <c r="C174" s="127" t="s">
        <v>169</v>
      </c>
      <c r="D174" s="128" t="s">
        <v>70</v>
      </c>
      <c r="E174" s="128"/>
      <c r="F174" s="130" t="s">
        <v>27</v>
      </c>
      <c r="G174" s="129"/>
      <c r="H174" s="129"/>
      <c r="I174" s="129"/>
      <c r="J174" s="129"/>
      <c r="K174" s="129"/>
      <c r="L174" s="138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40"/>
      <c r="U174" s="140"/>
      <c r="V174" s="140"/>
      <c r="W174" s="140"/>
      <c r="X174" s="140"/>
    </row>
    <row r="175" spans="1:24" ht="12.75" customHeight="1" x14ac:dyDescent="0.25">
      <c r="A175" s="148"/>
      <c r="B175" s="172"/>
      <c r="C175" s="127"/>
      <c r="D175" s="128"/>
      <c r="E175" s="128"/>
      <c r="F175" s="130"/>
      <c r="G175" s="129"/>
      <c r="H175" s="129"/>
      <c r="I175" s="129"/>
      <c r="J175" s="129"/>
      <c r="K175" s="129"/>
      <c r="L175" s="138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40"/>
      <c r="U175" s="140"/>
      <c r="V175" s="140"/>
      <c r="W175" s="9"/>
      <c r="X175" s="9"/>
    </row>
    <row r="176" spans="1:24" ht="12.75" customHeight="1" x14ac:dyDescent="0.25">
      <c r="A176" s="148"/>
      <c r="B176" s="172"/>
      <c r="C176" s="127"/>
      <c r="D176" s="128"/>
      <c r="E176" s="128"/>
      <c r="F176" s="130"/>
      <c r="G176" s="129"/>
      <c r="H176" s="129"/>
      <c r="I176" s="129"/>
      <c r="J176" s="129"/>
      <c r="K176" s="129"/>
      <c r="L176" s="138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48"/>
      <c r="B177" s="172"/>
      <c r="C177" s="127"/>
      <c r="D177" s="128"/>
      <c r="E177" s="128"/>
      <c r="F177" s="130"/>
      <c r="G177" s="129"/>
      <c r="H177" s="129"/>
      <c r="I177" s="129"/>
      <c r="J177" s="129"/>
      <c r="K177" s="129"/>
      <c r="L177" s="138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48"/>
      <c r="B178" s="172"/>
      <c r="C178" s="131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545.79999999999995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48"/>
      <c r="B179" s="172"/>
      <c r="C179" s="131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501.60399999999998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48"/>
      <c r="B180" s="172"/>
      <c r="C180" s="131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122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48"/>
      <c r="B181" s="172"/>
      <c r="C181" s="131"/>
      <c r="D181" s="126" t="s">
        <v>28</v>
      </c>
      <c r="E181" s="126"/>
      <c r="F181" s="126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1169.404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0.12232256826143284</v>
      </c>
    </row>
    <row r="182" spans="1:24" ht="7.5" customHeight="1" x14ac:dyDescent="0.25">
      <c r="A182" s="148"/>
      <c r="B182" s="172"/>
      <c r="C182" s="127" t="s">
        <v>170</v>
      </c>
      <c r="D182" s="128" t="s">
        <v>71</v>
      </c>
      <c r="E182" s="128"/>
      <c r="F182" s="130" t="s">
        <v>27</v>
      </c>
      <c r="G182" s="129"/>
      <c r="H182" s="129"/>
      <c r="I182" s="129"/>
      <c r="J182" s="129"/>
      <c r="K182" s="129"/>
      <c r="L182" s="138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40"/>
      <c r="U182" s="140"/>
      <c r="V182" s="140"/>
      <c r="W182" s="140"/>
      <c r="X182" s="140"/>
    </row>
    <row r="183" spans="1:24" ht="7.5" customHeight="1" x14ac:dyDescent="0.25">
      <c r="A183" s="148"/>
      <c r="B183" s="172"/>
      <c r="C183" s="127"/>
      <c r="D183" s="128"/>
      <c r="E183" s="128"/>
      <c r="F183" s="130"/>
      <c r="G183" s="129"/>
      <c r="H183" s="129"/>
      <c r="I183" s="129"/>
      <c r="J183" s="129"/>
      <c r="K183" s="129"/>
      <c r="L183" s="138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40"/>
      <c r="U183" s="140"/>
      <c r="V183" s="140"/>
      <c r="W183" s="9"/>
      <c r="X183" s="9"/>
    </row>
    <row r="184" spans="1:24" ht="7.5" customHeight="1" x14ac:dyDescent="0.25">
      <c r="A184" s="148"/>
      <c r="B184" s="172"/>
      <c r="C184" s="127"/>
      <c r="D184" s="128"/>
      <c r="E184" s="128"/>
      <c r="F184" s="130"/>
      <c r="G184" s="129"/>
      <c r="H184" s="129"/>
      <c r="I184" s="129"/>
      <c r="J184" s="129"/>
      <c r="K184" s="129"/>
      <c r="L184" s="138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48"/>
      <c r="B185" s="172"/>
      <c r="C185" s="127"/>
      <c r="D185" s="128"/>
      <c r="E185" s="128"/>
      <c r="F185" s="130"/>
      <c r="G185" s="129"/>
      <c r="H185" s="129"/>
      <c r="I185" s="129"/>
      <c r="J185" s="129"/>
      <c r="K185" s="129"/>
      <c r="L185" s="138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48"/>
      <c r="B186" s="172"/>
      <c r="C186" s="131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505.3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48"/>
      <c r="B187" s="172"/>
      <c r="C187" s="131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483.322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48"/>
      <c r="B188" s="172"/>
      <c r="C188" s="131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48"/>
      <c r="B189" s="172"/>
      <c r="C189" s="131"/>
      <c r="D189" s="126" t="s">
        <v>28</v>
      </c>
      <c r="E189" s="126"/>
      <c r="F189" s="126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1093.222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0.1493082422203533</v>
      </c>
    </row>
    <row r="190" spans="1:24" ht="8.25" customHeight="1" x14ac:dyDescent="0.25">
      <c r="A190" s="148"/>
      <c r="B190" s="172"/>
      <c r="C190" s="127" t="s">
        <v>171</v>
      </c>
      <c r="D190" s="128" t="s">
        <v>72</v>
      </c>
      <c r="E190" s="128"/>
      <c r="F190" s="130" t="s">
        <v>27</v>
      </c>
      <c r="G190" s="129"/>
      <c r="H190" s="129"/>
      <c r="I190" s="129"/>
      <c r="J190" s="129"/>
      <c r="K190" s="129"/>
      <c r="L190" s="138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40"/>
      <c r="U190" s="140"/>
      <c r="V190" s="140"/>
      <c r="W190" s="140"/>
      <c r="X190" s="140"/>
    </row>
    <row r="191" spans="1:24" ht="8.25" customHeight="1" x14ac:dyDescent="0.25">
      <c r="A191" s="148"/>
      <c r="B191" s="172"/>
      <c r="C191" s="127"/>
      <c r="D191" s="128"/>
      <c r="E191" s="128"/>
      <c r="F191" s="130"/>
      <c r="G191" s="129"/>
      <c r="H191" s="129"/>
      <c r="I191" s="129"/>
      <c r="J191" s="129"/>
      <c r="K191" s="129"/>
      <c r="L191" s="138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40"/>
      <c r="U191" s="140"/>
      <c r="V191" s="140"/>
      <c r="W191" s="9"/>
      <c r="X191" s="9"/>
    </row>
    <row r="192" spans="1:24" ht="8.25" customHeight="1" x14ac:dyDescent="0.25">
      <c r="A192" s="148"/>
      <c r="B192" s="172"/>
      <c r="C192" s="127"/>
      <c r="D192" s="128"/>
      <c r="E192" s="128"/>
      <c r="F192" s="130"/>
      <c r="G192" s="129"/>
      <c r="H192" s="129"/>
      <c r="I192" s="129"/>
      <c r="J192" s="129"/>
      <c r="K192" s="129"/>
      <c r="L192" s="138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48"/>
      <c r="B193" s="172"/>
      <c r="C193" s="127"/>
      <c r="D193" s="128"/>
      <c r="E193" s="128"/>
      <c r="F193" s="130"/>
      <c r="G193" s="129"/>
      <c r="H193" s="129"/>
      <c r="I193" s="129"/>
      <c r="J193" s="129"/>
      <c r="K193" s="129"/>
      <c r="L193" s="138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48"/>
      <c r="B194" s="172"/>
      <c r="C194" s="131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888.8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48"/>
      <c r="B195" s="172"/>
      <c r="C195" s="131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670.30799999999999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48"/>
      <c r="B196" s="172"/>
      <c r="C196" s="131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145.4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48"/>
      <c r="B197" s="172"/>
      <c r="C197" s="131"/>
      <c r="D197" s="126" t="s">
        <v>28</v>
      </c>
      <c r="E197" s="126"/>
      <c r="F197" s="126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1704.508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0.18692708144739667</v>
      </c>
    </row>
    <row r="198" spans="1:19" ht="15.75" customHeight="1" x14ac:dyDescent="0.25">
      <c r="A198" s="148"/>
      <c r="B198" s="34" t="s">
        <v>0</v>
      </c>
      <c r="C198" s="143" t="s">
        <v>2</v>
      </c>
      <c r="D198" s="143"/>
      <c r="E198" s="143"/>
      <c r="F198" s="143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25534.483000000004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48"/>
      <c r="B199" s="73" t="s">
        <v>16</v>
      </c>
      <c r="C199" s="136" t="s">
        <v>174</v>
      </c>
      <c r="D199" s="136"/>
      <c r="E199" s="136"/>
      <c r="F199" s="37" t="s">
        <v>24</v>
      </c>
      <c r="G199" s="145"/>
      <c r="H199" s="146"/>
      <c r="I199" s="146"/>
      <c r="J199" s="146"/>
      <c r="K199" s="147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48"/>
      <c r="B200" s="144" t="s">
        <v>16</v>
      </c>
      <c r="C200" s="192" t="s">
        <v>0</v>
      </c>
      <c r="D200" s="186" t="s">
        <v>336</v>
      </c>
      <c r="E200" s="187"/>
      <c r="F200" s="195" t="s">
        <v>109</v>
      </c>
      <c r="G200" s="198"/>
      <c r="H200" s="199"/>
      <c r="I200" s="199"/>
      <c r="J200" s="199"/>
      <c r="K200" s="200"/>
      <c r="L200" s="207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48"/>
      <c r="B201" s="144"/>
      <c r="C201" s="193"/>
      <c r="D201" s="188"/>
      <c r="E201" s="189"/>
      <c r="F201" s="196"/>
      <c r="G201" s="201"/>
      <c r="H201" s="202"/>
      <c r="I201" s="202"/>
      <c r="J201" s="202"/>
      <c r="K201" s="203"/>
      <c r="L201" s="208"/>
      <c r="M201" s="22" t="s">
        <v>375</v>
      </c>
      <c r="N201" s="24" t="s">
        <v>377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48"/>
      <c r="B202" s="144"/>
      <c r="C202" s="194"/>
      <c r="D202" s="190"/>
      <c r="E202" s="191"/>
      <c r="F202" s="197"/>
      <c r="G202" s="204"/>
      <c r="H202" s="205"/>
      <c r="I202" s="205"/>
      <c r="J202" s="205"/>
      <c r="K202" s="206"/>
      <c r="L202" s="209"/>
      <c r="M202" s="22" t="s">
        <v>376</v>
      </c>
      <c r="N202" s="24" t="s">
        <v>378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48"/>
      <c r="B203" s="144"/>
      <c r="C203" s="17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48"/>
      <c r="B204" s="144"/>
      <c r="C204" s="17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48"/>
      <c r="B205" s="144"/>
      <c r="C205" s="17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48"/>
      <c r="B206" s="144"/>
      <c r="C206" s="17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48"/>
      <c r="B207" s="144"/>
      <c r="C207" s="17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48"/>
      <c r="B208" s="144"/>
      <c r="C208" s="17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48"/>
      <c r="B209" s="144"/>
      <c r="C209" s="17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48"/>
      <c r="B210" s="144"/>
      <c r="C210" s="17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48"/>
      <c r="B211" s="144"/>
      <c r="C211" s="17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48"/>
      <c r="B212" s="144"/>
      <c r="C212" s="17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48"/>
      <c r="B213" s="144"/>
      <c r="C213" s="17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4.25" x14ac:dyDescent="0.2">
      <c r="A214" s="148"/>
      <c r="B214" s="144"/>
      <c r="C214" s="174"/>
      <c r="D214" s="175" t="s">
        <v>28</v>
      </c>
      <c r="E214" s="175"/>
      <c r="F214" s="17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48"/>
      <c r="B215" s="73" t="s">
        <v>16</v>
      </c>
      <c r="C215" s="176" t="s">
        <v>2</v>
      </c>
      <c r="D215" s="176"/>
      <c r="E215" s="176"/>
      <c r="F215" s="17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73" t="s">
        <v>10</v>
      </c>
      <c r="C216" s="173"/>
      <c r="D216" s="173"/>
      <c r="E216" s="173"/>
      <c r="F216" s="173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25719.483000000004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32" t="s">
        <v>73</v>
      </c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89"/>
    </row>
    <row r="218" spans="1:23" ht="45.75" customHeight="1" x14ac:dyDescent="0.25">
      <c r="A218" s="148" t="s">
        <v>16</v>
      </c>
      <c r="B218" s="34" t="s">
        <v>0</v>
      </c>
      <c r="C218" s="136" t="s">
        <v>53</v>
      </c>
      <c r="D218" s="136"/>
      <c r="E218" s="136"/>
      <c r="F218" s="37" t="s">
        <v>40</v>
      </c>
      <c r="G218" s="145"/>
      <c r="H218" s="146"/>
      <c r="I218" s="146"/>
      <c r="J218" s="146"/>
      <c r="K218" s="147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48"/>
      <c r="B219" s="172" t="s">
        <v>0</v>
      </c>
      <c r="C219" s="139" t="s">
        <v>0</v>
      </c>
      <c r="D219" s="128" t="s">
        <v>54</v>
      </c>
      <c r="E219" s="128"/>
      <c r="F219" s="130" t="s">
        <v>27</v>
      </c>
      <c r="G219" s="129"/>
      <c r="H219" s="129"/>
      <c r="I219" s="129"/>
      <c r="J219" s="129"/>
      <c r="K219" s="129"/>
      <c r="L219" s="138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48"/>
      <c r="B220" s="172"/>
      <c r="C220" s="139"/>
      <c r="D220" s="128"/>
      <c r="E220" s="128"/>
      <c r="F220" s="130"/>
      <c r="G220" s="129"/>
      <c r="H220" s="129"/>
      <c r="I220" s="129"/>
      <c r="J220" s="129"/>
      <c r="K220" s="129"/>
      <c r="L220" s="138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48"/>
      <c r="B221" s="172"/>
      <c r="C221" s="139"/>
      <c r="D221" s="128"/>
      <c r="E221" s="128"/>
      <c r="F221" s="130"/>
      <c r="G221" s="129"/>
      <c r="H221" s="129"/>
      <c r="I221" s="129"/>
      <c r="J221" s="129"/>
      <c r="K221" s="129"/>
      <c r="L221" s="138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48"/>
      <c r="B222" s="172"/>
      <c r="C222" s="131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48"/>
      <c r="B223" s="172"/>
      <c r="C223" s="131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ht="14.25" x14ac:dyDescent="0.2">
      <c r="A224" s="148"/>
      <c r="B224" s="172"/>
      <c r="C224" s="131"/>
      <c r="D224" s="126" t="s">
        <v>28</v>
      </c>
      <c r="E224" s="126"/>
      <c r="F224" s="126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0.11700678507025065</v>
      </c>
    </row>
    <row r="225" spans="1:24" ht="12.75" customHeight="1" x14ac:dyDescent="0.25">
      <c r="A225" s="148"/>
      <c r="B225" s="34" t="s">
        <v>0</v>
      </c>
      <c r="C225" s="143" t="s">
        <v>2</v>
      </c>
      <c r="D225" s="143"/>
      <c r="E225" s="143"/>
      <c r="F225" s="143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48"/>
      <c r="B226" s="171" t="s">
        <v>16</v>
      </c>
      <c r="C226" s="136" t="s">
        <v>74</v>
      </c>
      <c r="D226" s="136"/>
      <c r="E226" s="136"/>
      <c r="F226" s="137" t="s">
        <v>40</v>
      </c>
      <c r="G226" s="151"/>
      <c r="H226" s="152"/>
      <c r="I226" s="152"/>
      <c r="J226" s="152"/>
      <c r="K226" s="153"/>
      <c r="L226" s="13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48"/>
      <c r="B227" s="171"/>
      <c r="C227" s="136"/>
      <c r="D227" s="136"/>
      <c r="E227" s="136"/>
      <c r="F227" s="137"/>
      <c r="G227" s="154"/>
      <c r="H227" s="155"/>
      <c r="I227" s="155"/>
      <c r="J227" s="155"/>
      <c r="K227" s="156"/>
      <c r="L227" s="13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48"/>
      <c r="B228" s="172" t="s">
        <v>16</v>
      </c>
      <c r="C228" s="93" t="s">
        <v>0</v>
      </c>
      <c r="D228" s="128" t="s">
        <v>76</v>
      </c>
      <c r="E228" s="128"/>
      <c r="F228" s="90" t="s">
        <v>27</v>
      </c>
      <c r="G228" s="129"/>
      <c r="H228" s="129"/>
      <c r="I228" s="129"/>
      <c r="J228" s="129"/>
      <c r="K228" s="12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48"/>
      <c r="B229" s="172"/>
      <c r="C229" s="131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41.8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ht="14.25" x14ac:dyDescent="0.2">
      <c r="A230" s="148"/>
      <c r="B230" s="172"/>
      <c r="C230" s="131"/>
      <c r="D230" s="126" t="s">
        <v>28</v>
      </c>
      <c r="E230" s="126"/>
      <c r="F230" s="126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41.8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0.55970149253731327</v>
      </c>
    </row>
    <row r="231" spans="1:24" ht="12.75" customHeight="1" x14ac:dyDescent="0.25">
      <c r="A231" s="148"/>
      <c r="B231" s="172"/>
      <c r="C231" s="127" t="s">
        <v>16</v>
      </c>
      <c r="D231" s="128" t="s">
        <v>77</v>
      </c>
      <c r="E231" s="128"/>
      <c r="F231" s="130" t="s">
        <v>27</v>
      </c>
      <c r="G231" s="210"/>
      <c r="H231" s="210"/>
      <c r="I231" s="210"/>
      <c r="J231" s="210"/>
      <c r="K231" s="210"/>
      <c r="L231" s="138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40"/>
      <c r="U231" s="140"/>
      <c r="V231" s="140"/>
      <c r="W231" s="140"/>
      <c r="X231" s="140"/>
    </row>
    <row r="232" spans="1:24" ht="12.75" customHeight="1" x14ac:dyDescent="0.25">
      <c r="A232" s="148"/>
      <c r="B232" s="172"/>
      <c r="C232" s="127"/>
      <c r="D232" s="128"/>
      <c r="E232" s="128"/>
      <c r="F232" s="130"/>
      <c r="G232" s="210"/>
      <c r="H232" s="210"/>
      <c r="I232" s="210"/>
      <c r="J232" s="210"/>
      <c r="K232" s="210"/>
      <c r="L232" s="138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48"/>
      <c r="B233" s="172"/>
      <c r="C233" s="127"/>
      <c r="D233" s="128"/>
      <c r="E233" s="128"/>
      <c r="F233" s="130"/>
      <c r="G233" s="210"/>
      <c r="H233" s="210"/>
      <c r="I233" s="210"/>
      <c r="J233" s="210"/>
      <c r="K233" s="210"/>
      <c r="L233" s="138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48"/>
      <c r="B234" s="172"/>
      <c r="C234" s="131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48"/>
      <c r="B235" s="172"/>
      <c r="C235" s="131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439.5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48"/>
      <c r="B236" s="172"/>
      <c r="C236" s="131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4.25" x14ac:dyDescent="0.2">
      <c r="A237" s="148"/>
      <c r="B237" s="172"/>
      <c r="C237" s="131"/>
      <c r="D237" s="126" t="s">
        <v>28</v>
      </c>
      <c r="E237" s="126"/>
      <c r="F237" s="126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603.29999999999995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3.0791075050709935</v>
      </c>
    </row>
    <row r="238" spans="1:24" ht="24" customHeight="1" x14ac:dyDescent="0.25">
      <c r="A238" s="148"/>
      <c r="B238" s="172"/>
      <c r="C238" s="127" t="s">
        <v>33</v>
      </c>
      <c r="D238" s="128" t="s">
        <v>79</v>
      </c>
      <c r="E238" s="128"/>
      <c r="F238" s="130" t="s">
        <v>27</v>
      </c>
      <c r="G238" s="129"/>
      <c r="H238" s="129"/>
      <c r="I238" s="129"/>
      <c r="J238" s="129"/>
      <c r="K238" s="129"/>
      <c r="L238" s="138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50"/>
      <c r="U238" s="150"/>
      <c r="V238" s="150"/>
      <c r="W238" s="150"/>
      <c r="X238" s="150"/>
    </row>
    <row r="239" spans="1:24" ht="24" customHeight="1" x14ac:dyDescent="0.25">
      <c r="A239" s="148"/>
      <c r="B239" s="172"/>
      <c r="C239" s="127"/>
      <c r="D239" s="128"/>
      <c r="E239" s="128"/>
      <c r="F239" s="130"/>
      <c r="G239" s="129"/>
      <c r="H239" s="129"/>
      <c r="I239" s="129"/>
      <c r="J239" s="129"/>
      <c r="K239" s="129"/>
      <c r="L239" s="138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48"/>
      <c r="B240" s="172"/>
      <c r="C240" s="131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ht="14.25" x14ac:dyDescent="0.2">
      <c r="A241" s="148"/>
      <c r="B241" s="172"/>
      <c r="C241" s="131"/>
      <c r="D241" s="126" t="s">
        <v>28</v>
      </c>
      <c r="E241" s="126"/>
      <c r="F241" s="126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69" customHeight="1" x14ac:dyDescent="0.25">
      <c r="A242" s="148"/>
      <c r="B242" s="172"/>
      <c r="C242" s="127" t="s">
        <v>34</v>
      </c>
      <c r="D242" s="128" t="s">
        <v>83</v>
      </c>
      <c r="E242" s="128"/>
      <c r="F242" s="130" t="s">
        <v>27</v>
      </c>
      <c r="G242" s="129"/>
      <c r="H242" s="129"/>
      <c r="I242" s="129"/>
      <c r="J242" s="129"/>
      <c r="K242" s="129"/>
      <c r="L242" s="138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40"/>
      <c r="U242" s="140"/>
      <c r="V242" s="140"/>
      <c r="W242" s="140"/>
      <c r="X242" s="140"/>
    </row>
    <row r="243" spans="1:24" ht="33.75" customHeight="1" x14ac:dyDescent="0.25">
      <c r="A243" s="148"/>
      <c r="B243" s="172"/>
      <c r="C243" s="127"/>
      <c r="D243" s="128"/>
      <c r="E243" s="128"/>
      <c r="F243" s="130"/>
      <c r="G243" s="129"/>
      <c r="H243" s="129"/>
      <c r="I243" s="129"/>
      <c r="J243" s="129"/>
      <c r="K243" s="129"/>
      <c r="L243" s="138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48"/>
      <c r="B244" s="172"/>
      <c r="C244" s="131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28.2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ht="14.25" x14ac:dyDescent="0.2">
      <c r="A245" s="148"/>
      <c r="B245" s="172"/>
      <c r="C245" s="131"/>
      <c r="D245" s="126" t="s">
        <v>28</v>
      </c>
      <c r="E245" s="126"/>
      <c r="F245" s="126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28.2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0.19999999999999998</v>
      </c>
    </row>
    <row r="246" spans="1:24" ht="12.75" customHeight="1" x14ac:dyDescent="0.25">
      <c r="A246" s="148"/>
      <c r="B246" s="34" t="s">
        <v>16</v>
      </c>
      <c r="C246" s="143" t="s">
        <v>2</v>
      </c>
      <c r="D246" s="143"/>
      <c r="E246" s="143"/>
      <c r="F246" s="143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869.59999999999991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73" t="s">
        <v>10</v>
      </c>
      <c r="C247" s="173"/>
      <c r="D247" s="173"/>
      <c r="E247" s="173"/>
      <c r="F247" s="173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1041.8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32" t="s">
        <v>188</v>
      </c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89"/>
    </row>
    <row r="249" spans="1:24" ht="33" customHeight="1" x14ac:dyDescent="0.25">
      <c r="A249" s="148" t="s">
        <v>33</v>
      </c>
      <c r="B249" s="135" t="s">
        <v>0</v>
      </c>
      <c r="C249" s="136" t="s">
        <v>236</v>
      </c>
      <c r="D249" s="136"/>
      <c r="E249" s="136"/>
      <c r="F249" s="137" t="s">
        <v>40</v>
      </c>
      <c r="G249" s="151"/>
      <c r="H249" s="152"/>
      <c r="I249" s="152"/>
      <c r="J249" s="152"/>
      <c r="K249" s="153"/>
      <c r="L249" s="13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48"/>
      <c r="B250" s="135"/>
      <c r="C250" s="136"/>
      <c r="D250" s="136"/>
      <c r="E250" s="136"/>
      <c r="F250" s="137"/>
      <c r="G250" s="177"/>
      <c r="H250" s="178"/>
      <c r="I250" s="178"/>
      <c r="J250" s="178"/>
      <c r="K250" s="179"/>
      <c r="L250" s="13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48"/>
      <c r="B251" s="135"/>
      <c r="C251" s="136"/>
      <c r="D251" s="136"/>
      <c r="E251" s="136"/>
      <c r="F251" s="137"/>
      <c r="G251" s="154"/>
      <c r="H251" s="155"/>
      <c r="I251" s="155"/>
      <c r="J251" s="155"/>
      <c r="K251" s="156"/>
      <c r="L251" s="13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48"/>
      <c r="B252" s="172" t="s">
        <v>0</v>
      </c>
      <c r="C252" s="139" t="s">
        <v>0</v>
      </c>
      <c r="D252" s="128" t="s">
        <v>89</v>
      </c>
      <c r="E252" s="128"/>
      <c r="F252" s="130" t="s">
        <v>27</v>
      </c>
      <c r="G252" s="129"/>
      <c r="H252" s="129"/>
      <c r="I252" s="129"/>
      <c r="J252" s="129"/>
      <c r="K252" s="129"/>
      <c r="L252" s="182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50"/>
      <c r="U252" s="150"/>
      <c r="V252" s="150"/>
      <c r="W252" s="150"/>
      <c r="X252" s="150"/>
    </row>
    <row r="253" spans="1:24" x14ac:dyDescent="0.25">
      <c r="A253" s="148"/>
      <c r="B253" s="172"/>
      <c r="C253" s="139"/>
      <c r="D253" s="128"/>
      <c r="E253" s="128"/>
      <c r="F253" s="130"/>
      <c r="G253" s="129"/>
      <c r="H253" s="129"/>
      <c r="I253" s="129"/>
      <c r="J253" s="129"/>
      <c r="K253" s="129"/>
      <c r="L253" s="182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50"/>
      <c r="U253" s="150"/>
      <c r="V253" s="150"/>
      <c r="W253" s="150"/>
      <c r="X253" s="150"/>
    </row>
    <row r="254" spans="1:24" x14ac:dyDescent="0.25">
      <c r="A254" s="148"/>
      <c r="B254" s="172"/>
      <c r="C254" s="139"/>
      <c r="D254" s="128"/>
      <c r="E254" s="128"/>
      <c r="F254" s="130"/>
      <c r="G254" s="129"/>
      <c r="H254" s="129"/>
      <c r="I254" s="129"/>
      <c r="J254" s="129"/>
      <c r="K254" s="129"/>
      <c r="L254" s="182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48"/>
      <c r="B255" s="172"/>
      <c r="C255" s="131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35.4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ht="14.25" x14ac:dyDescent="0.2">
      <c r="A256" s="148"/>
      <c r="B256" s="172"/>
      <c r="C256" s="131"/>
      <c r="D256" s="126" t="s">
        <v>28</v>
      </c>
      <c r="E256" s="126"/>
      <c r="F256" s="126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35.4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1.2124999999999999</v>
      </c>
    </row>
    <row r="257" spans="1:24" ht="27" customHeight="1" x14ac:dyDescent="0.25">
      <c r="A257" s="148"/>
      <c r="B257" s="172"/>
      <c r="C257" s="127" t="s">
        <v>16</v>
      </c>
      <c r="D257" s="128" t="s">
        <v>92</v>
      </c>
      <c r="E257" s="128"/>
      <c r="F257" s="130" t="s">
        <v>27</v>
      </c>
      <c r="G257" s="129"/>
      <c r="H257" s="129"/>
      <c r="I257" s="129"/>
      <c r="J257" s="129"/>
      <c r="K257" s="129"/>
      <c r="L257" s="182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48"/>
      <c r="B258" s="172"/>
      <c r="C258" s="127"/>
      <c r="D258" s="128"/>
      <c r="E258" s="128"/>
      <c r="F258" s="130"/>
      <c r="G258" s="129"/>
      <c r="H258" s="129"/>
      <c r="I258" s="129"/>
      <c r="J258" s="129"/>
      <c r="K258" s="129"/>
      <c r="L258" s="182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48"/>
      <c r="B259" s="172"/>
      <c r="C259" s="131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ht="14.25" x14ac:dyDescent="0.2">
      <c r="A260" s="148"/>
      <c r="B260" s="172"/>
      <c r="C260" s="131"/>
      <c r="D260" s="126" t="s">
        <v>28</v>
      </c>
      <c r="E260" s="126"/>
      <c r="F260" s="126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48"/>
      <c r="B261" s="47" t="s">
        <v>0</v>
      </c>
      <c r="C261" s="143" t="s">
        <v>2</v>
      </c>
      <c r="D261" s="143"/>
      <c r="E261" s="143"/>
      <c r="F261" s="143"/>
      <c r="G261" s="95">
        <f>G260+G256</f>
        <v>65</v>
      </c>
      <c r="H261" s="95">
        <f t="shared" ref="H261:K261" si="89">H260+H256</f>
        <v>95</v>
      </c>
      <c r="I261" s="95">
        <f t="shared" si="89"/>
        <v>96.8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73" t="s">
        <v>10</v>
      </c>
      <c r="C262" s="173"/>
      <c r="D262" s="173"/>
      <c r="E262" s="173"/>
      <c r="F262" s="173"/>
      <c r="G262" s="98">
        <f>G261</f>
        <v>65</v>
      </c>
      <c r="H262" s="98">
        <f t="shared" ref="H262:K262" si="90">H261</f>
        <v>95</v>
      </c>
      <c r="I262" s="98">
        <f t="shared" si="90"/>
        <v>96.8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32" t="s">
        <v>94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89"/>
    </row>
    <row r="264" spans="1:24" ht="33.75" customHeight="1" x14ac:dyDescent="0.25">
      <c r="A264" s="148" t="s">
        <v>34</v>
      </c>
      <c r="B264" s="47" t="s">
        <v>0</v>
      </c>
      <c r="C264" s="136" t="s">
        <v>193</v>
      </c>
      <c r="D264" s="136"/>
      <c r="E264" s="136"/>
      <c r="F264" s="37" t="s">
        <v>40</v>
      </c>
      <c r="G264" s="145"/>
      <c r="H264" s="146"/>
      <c r="I264" s="146"/>
      <c r="J264" s="146"/>
      <c r="K264" s="147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48"/>
      <c r="B265" s="172" t="s">
        <v>0</v>
      </c>
      <c r="C265" s="139" t="s">
        <v>0</v>
      </c>
      <c r="D265" s="128" t="s">
        <v>95</v>
      </c>
      <c r="E265" s="128"/>
      <c r="F265" s="130" t="s">
        <v>27</v>
      </c>
      <c r="G265" s="129"/>
      <c r="H265" s="129"/>
      <c r="I265" s="129"/>
      <c r="J265" s="129"/>
      <c r="K265" s="129"/>
      <c r="L265" s="182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48"/>
      <c r="B266" s="172"/>
      <c r="C266" s="139"/>
      <c r="D266" s="128"/>
      <c r="E266" s="128"/>
      <c r="F266" s="130"/>
      <c r="G266" s="129"/>
      <c r="H266" s="129"/>
      <c r="I266" s="129"/>
      <c r="J266" s="129"/>
      <c r="K266" s="129"/>
      <c r="L266" s="182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48"/>
      <c r="B267" s="172"/>
      <c r="C267" s="131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ht="14.25" x14ac:dyDescent="0.2">
      <c r="A268" s="148"/>
      <c r="B268" s="172"/>
      <c r="C268" s="131"/>
      <c r="D268" s="126" t="s">
        <v>28</v>
      </c>
      <c r="E268" s="126"/>
      <c r="F268" s="126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48"/>
      <c r="B269" s="47" t="s">
        <v>0</v>
      </c>
      <c r="C269" s="143" t="s">
        <v>2</v>
      </c>
      <c r="D269" s="143"/>
      <c r="E269" s="143"/>
      <c r="F269" s="143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73" t="s">
        <v>10</v>
      </c>
      <c r="C270" s="173"/>
      <c r="D270" s="173"/>
      <c r="E270" s="173"/>
      <c r="F270" s="173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32" t="s">
        <v>98</v>
      </c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89"/>
    </row>
    <row r="272" spans="1:24" ht="30" customHeight="1" x14ac:dyDescent="0.25">
      <c r="A272" s="148" t="s">
        <v>35</v>
      </c>
      <c r="B272" s="47" t="s">
        <v>0</v>
      </c>
      <c r="C272" s="136" t="s">
        <v>99</v>
      </c>
      <c r="D272" s="136"/>
      <c r="E272" s="136"/>
      <c r="F272" s="37" t="s">
        <v>40</v>
      </c>
      <c r="G272" s="137"/>
      <c r="H272" s="137"/>
      <c r="I272" s="137"/>
      <c r="J272" s="137"/>
      <c r="K272" s="13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48"/>
      <c r="B273" s="183" t="s">
        <v>0</v>
      </c>
      <c r="C273" s="30" t="s">
        <v>0</v>
      </c>
      <c r="D273" s="128" t="s">
        <v>100</v>
      </c>
      <c r="E273" s="128"/>
      <c r="F273" s="90" t="s">
        <v>27</v>
      </c>
      <c r="G273" s="129"/>
      <c r="H273" s="129"/>
      <c r="I273" s="129"/>
      <c r="J273" s="129"/>
      <c r="K273" s="12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48"/>
      <c r="B274" s="184"/>
      <c r="C274" s="131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">
      <c r="A275" s="148"/>
      <c r="B275" s="184"/>
      <c r="C275" s="131"/>
      <c r="D275" s="126" t="s">
        <v>28</v>
      </c>
      <c r="E275" s="126"/>
      <c r="F275" s="126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48"/>
      <c r="B276" s="184"/>
      <c r="C276" s="127" t="s">
        <v>16</v>
      </c>
      <c r="D276" s="128" t="s">
        <v>102</v>
      </c>
      <c r="E276" s="128"/>
      <c r="F276" s="130" t="s">
        <v>27</v>
      </c>
      <c r="G276" s="129"/>
      <c r="H276" s="129"/>
      <c r="I276" s="129"/>
      <c r="J276" s="129"/>
      <c r="K276" s="129"/>
      <c r="L276" s="182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50"/>
      <c r="U276" s="150"/>
      <c r="V276" s="150"/>
      <c r="W276" s="150"/>
      <c r="X276" s="150"/>
    </row>
    <row r="277" spans="1:24" ht="37.5" customHeight="1" x14ac:dyDescent="0.25">
      <c r="A277" s="148"/>
      <c r="B277" s="184"/>
      <c r="C277" s="127"/>
      <c r="D277" s="128"/>
      <c r="E277" s="128"/>
      <c r="F277" s="130"/>
      <c r="G277" s="129"/>
      <c r="H277" s="129"/>
      <c r="I277" s="129"/>
      <c r="J277" s="129"/>
      <c r="K277" s="129"/>
      <c r="L277" s="182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50"/>
      <c r="U277" s="150"/>
      <c r="V277" s="150"/>
      <c r="W277" s="150"/>
      <c r="X277" s="150"/>
    </row>
    <row r="278" spans="1:24" ht="15" customHeight="1" x14ac:dyDescent="0.25">
      <c r="A278" s="148"/>
      <c r="B278" s="184"/>
      <c r="C278" s="131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332.8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">
      <c r="A279" s="148"/>
      <c r="B279" s="184"/>
      <c r="C279" s="131"/>
      <c r="D279" s="126" t="s">
        <v>28</v>
      </c>
      <c r="E279" s="126"/>
      <c r="F279" s="126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332.8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0.4143646408839779</v>
      </c>
    </row>
    <row r="280" spans="1:24" ht="41.25" customHeight="1" x14ac:dyDescent="0.25">
      <c r="A280" s="148"/>
      <c r="B280" s="184"/>
      <c r="C280" s="93" t="s">
        <v>33</v>
      </c>
      <c r="D280" s="128" t="s">
        <v>106</v>
      </c>
      <c r="E280" s="128"/>
      <c r="F280" s="90" t="s">
        <v>27</v>
      </c>
      <c r="G280" s="129"/>
      <c r="H280" s="129"/>
      <c r="I280" s="129"/>
      <c r="J280" s="129"/>
      <c r="K280" s="12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50"/>
      <c r="U280" s="150"/>
      <c r="V280" s="150"/>
      <c r="W280" s="150"/>
      <c r="X280" s="150"/>
    </row>
    <row r="281" spans="1:24" ht="15" customHeight="1" x14ac:dyDescent="0.25">
      <c r="A281" s="148"/>
      <c r="B281" s="184"/>
      <c r="C281" s="131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">
      <c r="A282" s="148"/>
      <c r="B282" s="184"/>
      <c r="C282" s="131"/>
      <c r="D282" s="126" t="s">
        <v>28</v>
      </c>
      <c r="E282" s="126"/>
      <c r="F282" s="126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48"/>
      <c r="B283" s="184"/>
      <c r="C283" s="93" t="s">
        <v>34</v>
      </c>
      <c r="D283" s="128" t="s">
        <v>108</v>
      </c>
      <c r="E283" s="128"/>
      <c r="F283" s="90" t="s">
        <v>27</v>
      </c>
      <c r="G283" s="129"/>
      <c r="H283" s="129"/>
      <c r="I283" s="129"/>
      <c r="J283" s="129"/>
      <c r="K283" s="12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50"/>
      <c r="U283" s="150"/>
      <c r="V283" s="150"/>
      <c r="W283" s="150"/>
      <c r="X283" s="150"/>
    </row>
    <row r="284" spans="1:24" ht="15" customHeight="1" x14ac:dyDescent="0.25">
      <c r="A284" s="148"/>
      <c r="B284" s="184"/>
      <c r="C284" s="131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">
      <c r="A285" s="148"/>
      <c r="B285" s="185"/>
      <c r="C285" s="131"/>
      <c r="D285" s="126" t="s">
        <v>28</v>
      </c>
      <c r="E285" s="126"/>
      <c r="F285" s="126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48"/>
      <c r="B286" s="47" t="s">
        <v>0</v>
      </c>
      <c r="C286" s="143" t="s">
        <v>2</v>
      </c>
      <c r="D286" s="143"/>
      <c r="E286" s="143"/>
      <c r="F286" s="143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504.8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73" t="s">
        <v>10</v>
      </c>
      <c r="C287" s="173"/>
      <c r="D287" s="173"/>
      <c r="E287" s="173"/>
      <c r="F287" s="173"/>
      <c r="G287" s="98">
        <f>G286</f>
        <v>376.3</v>
      </c>
      <c r="H287" s="98">
        <f t="shared" ref="H287:K287" si="100">H286</f>
        <v>381</v>
      </c>
      <c r="I287" s="98">
        <f t="shared" si="100"/>
        <v>504.8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142" t="s">
        <v>3</v>
      </c>
      <c r="B288" s="142"/>
      <c r="C288" s="142"/>
      <c r="D288" s="142"/>
      <c r="E288" s="142"/>
      <c r="F288" s="142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27372.383000000002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customHeight="1" x14ac:dyDescent="0.25">
      <c r="A292" s="48" t="s">
        <v>31</v>
      </c>
    </row>
    <row r="293" spans="1:11" ht="15.75" thickBot="1" x14ac:dyDescent="0.3">
      <c r="A293" s="141" t="s">
        <v>4</v>
      </c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</row>
    <row r="294" spans="1:11" ht="30" x14ac:dyDescent="0.25">
      <c r="A294" s="161" t="s">
        <v>5</v>
      </c>
      <c r="B294" s="162"/>
      <c r="C294" s="162"/>
      <c r="D294" s="49" t="s">
        <v>19</v>
      </c>
      <c r="E294" s="160" t="s">
        <v>20</v>
      </c>
      <c r="F294" s="160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10587.999999999996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5" x14ac:dyDescent="0.25">
      <c r="A295" s="163"/>
      <c r="B295" s="164"/>
      <c r="C295" s="164"/>
      <c r="D295" s="51" t="s">
        <v>26</v>
      </c>
      <c r="E295" s="149" t="s">
        <v>21</v>
      </c>
      <c r="F295" s="149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15276.482999999997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5" x14ac:dyDescent="0.25">
      <c r="A296" s="163"/>
      <c r="B296" s="164"/>
      <c r="C296" s="164"/>
      <c r="D296" s="51" t="s">
        <v>22</v>
      </c>
      <c r="E296" s="149" t="s">
        <v>23</v>
      </c>
      <c r="F296" s="149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1299.1000000000001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8.25" x14ac:dyDescent="0.25">
      <c r="A297" s="163"/>
      <c r="B297" s="164"/>
      <c r="C297" s="164"/>
      <c r="D297" s="62" t="s">
        <v>262</v>
      </c>
      <c r="E297" s="159" t="s">
        <v>250</v>
      </c>
      <c r="F297" s="159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5.75" thickBot="1" x14ac:dyDescent="0.3">
      <c r="A298" s="165" t="s">
        <v>3</v>
      </c>
      <c r="B298" s="166"/>
      <c r="C298" s="166"/>
      <c r="D298" s="166"/>
      <c r="E298" s="166"/>
      <c r="F298" s="166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27372.382999999991</v>
      </c>
      <c r="J298" s="53">
        <f t="shared" si="102"/>
        <v>29615.32</v>
      </c>
      <c r="K298" s="82">
        <f t="shared" si="102"/>
        <v>32879.040000000001</v>
      </c>
    </row>
    <row r="299" spans="1:11" x14ac:dyDescent="0.25">
      <c r="A299" s="167" t="s">
        <v>8</v>
      </c>
      <c r="B299" s="168"/>
      <c r="C299" s="168"/>
      <c r="D299" s="168"/>
      <c r="E299" s="168"/>
      <c r="F299" s="168"/>
      <c r="G299" s="54"/>
      <c r="H299" s="54"/>
      <c r="I299" s="54"/>
      <c r="J299" s="54"/>
      <c r="K299" s="55"/>
    </row>
    <row r="300" spans="1:11" x14ac:dyDescent="0.25">
      <c r="A300" s="169" t="s">
        <v>6</v>
      </c>
      <c r="B300" s="170"/>
      <c r="C300" s="170"/>
      <c r="D300" s="170"/>
      <c r="E300" s="170"/>
      <c r="F300" s="170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5.75" thickBot="1" x14ac:dyDescent="0.3">
      <c r="A301" s="157" t="s">
        <v>7</v>
      </c>
      <c r="B301" s="158"/>
      <c r="C301" s="158"/>
      <c r="D301" s="158"/>
      <c r="E301" s="158"/>
      <c r="F301" s="158"/>
      <c r="G301" s="57">
        <f>G288-G300</f>
        <v>23137.874999999996</v>
      </c>
      <c r="H301" s="57">
        <f>H288-H300</f>
        <v>26396.100000000002</v>
      </c>
      <c r="I301" s="57">
        <f>I288-I300</f>
        <v>27187.383000000002</v>
      </c>
      <c r="J301" s="57">
        <f>J288-J300</f>
        <v>29555.32</v>
      </c>
      <c r="K301" s="84">
        <f>K288-K300</f>
        <v>32787.54</v>
      </c>
    </row>
    <row r="302" spans="1:11" x14ac:dyDescent="0.25">
      <c r="F302" s="58"/>
      <c r="G302" s="58"/>
      <c r="H302" s="18"/>
      <c r="I302" s="18"/>
      <c r="J302" s="18"/>
      <c r="K302" s="18"/>
    </row>
    <row r="303" spans="1:1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</sheetData>
  <dataConsolidate/>
  <mergeCells count="317"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8" max="11" man="1"/>
    <brk id="242" max="11" man="1"/>
    <brk id="271" max="11" man="1"/>
    <brk id="288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zoomScaleNormal="100" workbookViewId="0">
      <selection activeCell="A6" sqref="A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380</v>
      </c>
    </row>
    <row r="4" spans="1:14" x14ac:dyDescent="0.2">
      <c r="G4" s="116" t="s">
        <v>372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29" t="s">
        <v>363</v>
      </c>
      <c r="B9" s="229"/>
      <c r="C9" s="229"/>
      <c r="D9" s="229"/>
      <c r="E9" s="229"/>
      <c r="F9" s="229"/>
      <c r="G9" s="229"/>
      <c r="H9" s="4"/>
      <c r="I9" s="4"/>
      <c r="J9" s="4"/>
      <c r="K9" s="4"/>
      <c r="L9" s="4"/>
      <c r="M9" s="4"/>
      <c r="N9" s="4"/>
    </row>
    <row r="10" spans="1:14" ht="14.25" x14ac:dyDescent="0.2">
      <c r="A10" s="223" t="s">
        <v>9</v>
      </c>
      <c r="B10" s="223" t="s">
        <v>351</v>
      </c>
      <c r="C10" s="223"/>
      <c r="D10" s="223" t="s">
        <v>352</v>
      </c>
      <c r="E10" s="223"/>
      <c r="F10" s="230"/>
      <c r="G10" s="223" t="s">
        <v>353</v>
      </c>
    </row>
    <row r="11" spans="1:14" ht="30.75" customHeight="1" x14ac:dyDescent="0.2">
      <c r="A11" s="22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23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25" t="str">
        <f>'001 pr. asignavimai'!C14</f>
        <v>Organizuoti  kokybišką ir prieinamą ugdymą ikimokyklinio ugdymo įstaigose, bendrojo ugdymo mokyklose bei neformaliojo vaikų švietimo įstaigose</v>
      </c>
      <c r="C13" s="226"/>
      <c r="D13" s="226"/>
      <c r="E13" s="226"/>
      <c r="F13" s="226"/>
      <c r="G13" s="222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5" x14ac:dyDescent="0.2">
      <c r="A21" s="15" t="s">
        <v>201</v>
      </c>
      <c r="B21" s="224" t="str">
        <f>'001 pr. asignavimai'!D21</f>
        <v>Akademiko Adolfo Jucio progimnazijos veikla</v>
      </c>
      <c r="C21" s="224"/>
      <c r="D21" s="224"/>
      <c r="E21" s="224"/>
      <c r="F21" s="224"/>
      <c r="G21" s="211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5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5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5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5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5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2"/>
    </row>
    <row r="28" spans="1:7" ht="15" x14ac:dyDescent="0.2">
      <c r="A28" s="15" t="s">
        <v>202</v>
      </c>
      <c r="B28" s="224" t="str">
        <f>'001 pr. asignavimai'!D31</f>
        <v>Plungės "Babrungo" progimnazijos veikla</v>
      </c>
      <c r="C28" s="224"/>
      <c r="D28" s="224"/>
      <c r="E28" s="224"/>
      <c r="F28" s="224"/>
      <c r="G28" s="211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5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5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5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5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5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2"/>
    </row>
    <row r="35" spans="1:7" ht="15" x14ac:dyDescent="0.2">
      <c r="A35" s="15" t="s">
        <v>203</v>
      </c>
      <c r="B35" s="224" t="str">
        <f>'001 pr. asignavimai'!D41</f>
        <v>Plungės "Ryto" pagrindinės mokyklos veikla</v>
      </c>
      <c r="C35" s="224"/>
      <c r="D35" s="224"/>
      <c r="E35" s="224"/>
      <c r="F35" s="224"/>
      <c r="G35" s="211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5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5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5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5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5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2"/>
    </row>
    <row r="42" spans="1:7" ht="15" x14ac:dyDescent="0.2">
      <c r="A42" s="15" t="s">
        <v>337</v>
      </c>
      <c r="B42" s="224" t="str">
        <f>'001 pr. asignavimai'!D51</f>
        <v>Plungės specialiojo ugdymo centro veikla</v>
      </c>
      <c r="C42" s="224"/>
      <c r="D42" s="224"/>
      <c r="E42" s="224"/>
      <c r="F42" s="224"/>
      <c r="G42" s="211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5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5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5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5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5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2"/>
    </row>
    <row r="49" spans="1:7" ht="15" x14ac:dyDescent="0.2">
      <c r="A49" s="15" t="s">
        <v>204</v>
      </c>
      <c r="B49" s="224" t="str">
        <f>'001 pr. asignavimai'!D61</f>
        <v>Plungės Senamiesčio mokyklos veikla</v>
      </c>
      <c r="C49" s="224"/>
      <c r="D49" s="224"/>
      <c r="E49" s="224"/>
      <c r="F49" s="224"/>
      <c r="G49" s="211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5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5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5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5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5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2"/>
    </row>
    <row r="56" spans="1:7" ht="15" customHeight="1" x14ac:dyDescent="0.2">
      <c r="A56" s="15" t="s">
        <v>205</v>
      </c>
      <c r="B56" s="224" t="str">
        <f>'001 pr. asignavimai'!D71</f>
        <v>Plungės r. Liepijų mokyklos veikla</v>
      </c>
      <c r="C56" s="224"/>
      <c r="D56" s="224"/>
      <c r="E56" s="224"/>
      <c r="F56" s="224"/>
      <c r="G56" s="211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5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5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5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5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5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2"/>
    </row>
    <row r="63" spans="1:7" ht="15" x14ac:dyDescent="0.2">
      <c r="A63" s="15" t="s">
        <v>206</v>
      </c>
      <c r="B63" s="224" t="str">
        <f>'001 pr. asignavimai'!D81</f>
        <v>Alsėdžių Stanislovo Narutavičiaus gimnazijos veikla</v>
      </c>
      <c r="C63" s="224"/>
      <c r="D63" s="224"/>
      <c r="E63" s="224"/>
      <c r="F63" s="224"/>
      <c r="G63" s="211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5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5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5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5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5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2"/>
    </row>
    <row r="70" spans="1:7" ht="15" x14ac:dyDescent="0.2">
      <c r="A70" s="15" t="s">
        <v>207</v>
      </c>
      <c r="B70" s="224" t="str">
        <f>'001 pr. asignavimai'!D91</f>
        <v>Kulių gimnazijos veikla</v>
      </c>
      <c r="C70" s="224"/>
      <c r="D70" s="224"/>
      <c r="E70" s="224"/>
      <c r="F70" s="224"/>
      <c r="G70" s="211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5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5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5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5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5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2"/>
    </row>
    <row r="77" spans="1:7" ht="15" customHeight="1" x14ac:dyDescent="0.2">
      <c r="A77" s="15" t="s">
        <v>208</v>
      </c>
      <c r="B77" s="224" t="str">
        <f>'001 pr. asignavimai'!D101</f>
        <v>"Saulės" gimnazijos veikla</v>
      </c>
      <c r="C77" s="224"/>
      <c r="D77" s="224"/>
      <c r="E77" s="224"/>
      <c r="F77" s="224"/>
      <c r="G77" s="211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5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5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5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5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5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2"/>
    </row>
    <row r="84" spans="1:7" ht="15" x14ac:dyDescent="0.2">
      <c r="A84" s="15" t="s">
        <v>209</v>
      </c>
      <c r="B84" s="224" t="str">
        <f>'001 pr. asignavimai'!D111</f>
        <v>Plungės r. Žemaičių Kalvarijos M. Valančiaus gimnazijos  veikla</v>
      </c>
      <c r="C84" s="224"/>
      <c r="D84" s="224"/>
      <c r="E84" s="224"/>
      <c r="F84" s="224"/>
      <c r="G84" s="211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5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5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5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5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5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2"/>
    </row>
    <row r="91" spans="1:7" ht="15" x14ac:dyDescent="0.2">
      <c r="A91" s="15" t="s">
        <v>210</v>
      </c>
      <c r="B91" s="224" t="str">
        <f>'001 pr. asignavimai'!D121</f>
        <v>Plungės r. Platelių meno mokyklos veikla</v>
      </c>
      <c r="C91" s="224"/>
      <c r="D91" s="224"/>
      <c r="E91" s="224"/>
      <c r="F91" s="224"/>
      <c r="G91" s="211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5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5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5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5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5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2"/>
    </row>
    <row r="98" spans="1:7" ht="15" customHeight="1" x14ac:dyDescent="0.2">
      <c r="A98" s="15" t="s">
        <v>211</v>
      </c>
      <c r="B98" s="224" t="str">
        <f>'001 pr. asignavimai'!D131</f>
        <v>Plungės M. Oginskio meno mokyklos veikla</v>
      </c>
      <c r="C98" s="224"/>
      <c r="D98" s="224"/>
      <c r="E98" s="224"/>
      <c r="F98" s="224"/>
      <c r="G98" s="211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5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5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5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5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5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2"/>
    </row>
    <row r="105" spans="1:7" ht="15" customHeight="1" x14ac:dyDescent="0.2">
      <c r="A105" s="15" t="s">
        <v>212</v>
      </c>
      <c r="B105" s="224" t="str">
        <f>'001 pr. asignavimai'!D141</f>
        <v>Plungės sporto ir rekreacijos centro veikla</v>
      </c>
      <c r="C105" s="224"/>
      <c r="D105" s="224"/>
      <c r="E105" s="224"/>
      <c r="F105" s="224"/>
      <c r="G105" s="211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5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5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5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5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5"/>
    </row>
    <row r="111" spans="1:7" ht="15" x14ac:dyDescent="0.2">
      <c r="A111" s="15" t="s">
        <v>213</v>
      </c>
      <c r="B111" s="224" t="str">
        <f>'001 pr. asignavimai'!D150</f>
        <v>Lopšelio-darželio "Nykštukas" veikla</v>
      </c>
      <c r="C111" s="224"/>
      <c r="D111" s="224"/>
      <c r="E111" s="224"/>
      <c r="F111" s="224"/>
      <c r="G111" s="215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5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5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5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2"/>
    </row>
    <row r="116" spans="1:7" ht="15" x14ac:dyDescent="0.2">
      <c r="A116" s="15" t="s">
        <v>214</v>
      </c>
      <c r="B116" s="224" t="str">
        <f>'001 pr. asignavimai'!D158</f>
        <v>Lopšelio-darželio "Pasaka" veikla</v>
      </c>
      <c r="C116" s="224"/>
      <c r="D116" s="224"/>
      <c r="E116" s="224"/>
      <c r="F116" s="224"/>
      <c r="G116" s="215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5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5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5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2"/>
    </row>
    <row r="121" spans="1:7" ht="15" x14ac:dyDescent="0.2">
      <c r="A121" s="15" t="s">
        <v>215</v>
      </c>
      <c r="B121" s="224" t="str">
        <f>'001 pr. asignavimai'!D166</f>
        <v>Lopšelio-darželio "Raudonkepuraitė" veikla</v>
      </c>
      <c r="C121" s="224"/>
      <c r="D121" s="224"/>
      <c r="E121" s="224"/>
      <c r="F121" s="224"/>
      <c r="G121" s="215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5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5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5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2"/>
    </row>
    <row r="126" spans="1:7" ht="15" x14ac:dyDescent="0.2">
      <c r="A126" s="15" t="s">
        <v>216</v>
      </c>
      <c r="B126" s="224" t="str">
        <f>'001 pr. asignavimai'!D174</f>
        <v>Lopšelio-darželio "Rūtelė" veikla</v>
      </c>
      <c r="C126" s="224"/>
      <c r="D126" s="224"/>
      <c r="E126" s="224"/>
      <c r="F126" s="224"/>
      <c r="G126" s="215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5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5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5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2"/>
    </row>
    <row r="131" spans="1:7" ht="15" x14ac:dyDescent="0.2">
      <c r="A131" s="15" t="s">
        <v>217</v>
      </c>
      <c r="B131" s="224" t="str">
        <f>'001 pr. asignavimai'!D182</f>
        <v>Lopšelio-darželio "Saulutė" veikla</v>
      </c>
      <c r="C131" s="224"/>
      <c r="D131" s="224"/>
      <c r="E131" s="224"/>
      <c r="F131" s="224"/>
      <c r="G131" s="215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5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5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5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2"/>
    </row>
    <row r="136" spans="1:7" ht="15" x14ac:dyDescent="0.2">
      <c r="A136" s="15" t="s">
        <v>218</v>
      </c>
      <c r="B136" s="224" t="str">
        <f>'001 pr. asignavimai'!D190</f>
        <v>Lopšelio-darželio "Vyturėlis" veikla</v>
      </c>
      <c r="C136" s="224"/>
      <c r="D136" s="224"/>
      <c r="E136" s="224"/>
      <c r="F136" s="224"/>
      <c r="G136" s="215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5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5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5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2"/>
    </row>
    <row r="141" spans="1:7" ht="15" x14ac:dyDescent="0.2">
      <c r="A141" s="8" t="s">
        <v>230</v>
      </c>
      <c r="B141" s="225" t="str">
        <f>'001 pr. asignavimai'!C199</f>
        <v>Padidinti informacinių technologijų naudojimą bendrojo ugdymo mokyklose</v>
      </c>
      <c r="C141" s="226"/>
      <c r="D141" s="226"/>
      <c r="E141" s="226"/>
      <c r="F141" s="226"/>
      <c r="G141" s="213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4"/>
    </row>
    <row r="143" spans="1:7" ht="15" x14ac:dyDescent="0.2">
      <c r="A143" s="15" t="s">
        <v>231</v>
      </c>
      <c r="B143" s="224" t="str">
        <f>'001 pr. asignavimai'!D200</f>
        <v>Mokinių aprūpinimas IKT įranga bendrojo ugdymo mokyklose</v>
      </c>
      <c r="C143" s="224"/>
      <c r="D143" s="224"/>
      <c r="E143" s="224"/>
      <c r="F143" s="224"/>
      <c r="G143" s="219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0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25" t="str">
        <f>'001 pr. asignavimai'!C218</f>
        <v>Organizuoti kokybišką švietimo pagalbą ir rūpintis pagalbos prieinamumu Plungės rajone</v>
      </c>
      <c r="C147" s="226"/>
      <c r="D147" s="226"/>
      <c r="E147" s="226"/>
      <c r="F147" s="226"/>
      <c r="G147" s="213" t="s">
        <v>355</v>
      </c>
    </row>
    <row r="148" spans="1:7" ht="30" x14ac:dyDescent="0.2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14"/>
    </row>
    <row r="149" spans="1:7" ht="15" x14ac:dyDescent="0.2">
      <c r="A149" s="15" t="s">
        <v>220</v>
      </c>
      <c r="B149" s="224" t="str">
        <f>'001 pr. asignavimai'!D219</f>
        <v xml:space="preserve">Plungės paslaugų ir švietimo pagalbos centro veikla  </v>
      </c>
      <c r="C149" s="224"/>
      <c r="D149" s="224"/>
      <c r="E149" s="224"/>
      <c r="F149" s="224"/>
      <c r="G149" s="211" t="s">
        <v>25</v>
      </c>
    </row>
    <row r="150" spans="1:7" ht="15" x14ac:dyDescent="0.2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15"/>
    </row>
    <row r="151" spans="1:7" ht="15" x14ac:dyDescent="0.2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15"/>
    </row>
    <row r="152" spans="1:7" ht="45" x14ac:dyDescent="0.2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12"/>
    </row>
    <row r="153" spans="1:7" ht="76.5" customHeight="1" x14ac:dyDescent="0.2">
      <c r="A153" s="63" t="s">
        <v>221</v>
      </c>
      <c r="B153" s="227" t="str">
        <f>'001 pr. asignavimai'!C226</f>
        <v>Sudaryti sąlygas gabiems rajono mokiniams tobulėti, užtikrinti tarpinstitucinį bendradarbiavimą ir švietimo pagalbos teikimą</v>
      </c>
      <c r="C153" s="228"/>
      <c r="D153" s="228"/>
      <c r="E153" s="228"/>
      <c r="F153" s="228"/>
      <c r="G153" s="213" t="s">
        <v>358</v>
      </c>
    </row>
    <row r="154" spans="1:7" ht="33.75" customHeight="1" x14ac:dyDescent="0.2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17"/>
    </row>
    <row r="155" spans="1:7" ht="33.75" customHeight="1" x14ac:dyDescent="0.2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18"/>
    </row>
    <row r="156" spans="1:7" ht="15" x14ac:dyDescent="0.2">
      <c r="A156" s="15" t="s">
        <v>222</v>
      </c>
      <c r="B156" s="224" t="str">
        <f>'001 pr. asignavimai'!D228</f>
        <v>Mokslo rėmimo programos įgyvendinimas</v>
      </c>
      <c r="C156" s="224"/>
      <c r="D156" s="224"/>
      <c r="E156" s="224"/>
      <c r="F156" s="224"/>
      <c r="G156" s="211" t="s">
        <v>25</v>
      </c>
    </row>
    <row r="157" spans="1:7" ht="15" x14ac:dyDescent="0.2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12"/>
    </row>
    <row r="158" spans="1:7" ht="15" x14ac:dyDescent="0.2">
      <c r="A158" s="15" t="s">
        <v>223</v>
      </c>
      <c r="B158" s="224" t="str">
        <f>'001 pr. asignavimai'!D231</f>
        <v>Ugdymo kokybės užtikrinimas</v>
      </c>
      <c r="C158" s="224"/>
      <c r="D158" s="224"/>
      <c r="E158" s="224"/>
      <c r="F158" s="224"/>
      <c r="G158" s="219" t="s">
        <v>25</v>
      </c>
    </row>
    <row r="159" spans="1:7" ht="15" x14ac:dyDescent="0.2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0"/>
    </row>
    <row r="160" spans="1:7" ht="15" x14ac:dyDescent="0.2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0"/>
    </row>
    <row r="161" spans="1:7" ht="15" x14ac:dyDescent="0.2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1"/>
    </row>
    <row r="162" spans="1:7" ht="15" x14ac:dyDescent="0.2">
      <c r="A162" s="15" t="s">
        <v>224</v>
      </c>
      <c r="B162" s="224" t="str">
        <f>'001 pr. asignavimai'!D238</f>
        <v>Neformaliojo  vaikų švietimo programos įgyvendinimas</v>
      </c>
      <c r="C162" s="224"/>
      <c r="D162" s="224"/>
      <c r="E162" s="224"/>
      <c r="F162" s="224"/>
      <c r="G162" s="211" t="s">
        <v>25</v>
      </c>
    </row>
    <row r="163" spans="1:7" ht="15" x14ac:dyDescent="0.2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15"/>
    </row>
    <row r="164" spans="1:7" ht="15" x14ac:dyDescent="0.2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12"/>
    </row>
    <row r="165" spans="1:7" ht="15" x14ac:dyDescent="0.2">
      <c r="A165" s="15" t="s">
        <v>225</v>
      </c>
      <c r="B165" s="224" t="str">
        <f>'001 pr. asignavimai'!D242</f>
        <v>Vaikų vasaros poilsio organizavimo programos įgyvendinimas</v>
      </c>
      <c r="C165" s="224"/>
      <c r="D165" s="224"/>
      <c r="E165" s="224"/>
      <c r="F165" s="224"/>
      <c r="G165" s="211" t="s">
        <v>25</v>
      </c>
    </row>
    <row r="166" spans="1:7" ht="15" x14ac:dyDescent="0.2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15"/>
    </row>
    <row r="167" spans="1:7" ht="15" x14ac:dyDescent="0.2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12"/>
    </row>
    <row r="168" spans="1:7" ht="15" x14ac:dyDescent="0.2">
      <c r="A168" s="8" t="s">
        <v>342</v>
      </c>
      <c r="B168" s="225" t="str">
        <f>'001 pr. asignavimai'!C249</f>
        <v>Organizuoti jaunimo užimtumą, skatinti ir remti Plungės rajono jaunimo savanorišką veiklą bei vykdomas veiklos programas</v>
      </c>
      <c r="C168" s="226"/>
      <c r="D168" s="226"/>
      <c r="E168" s="226"/>
      <c r="F168" s="226"/>
      <c r="G168" s="213" t="s">
        <v>359</v>
      </c>
    </row>
    <row r="169" spans="1:7" ht="15" x14ac:dyDescent="0.2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16"/>
    </row>
    <row r="170" spans="1:7" ht="15" x14ac:dyDescent="0.2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16"/>
    </row>
    <row r="171" spans="1:7" ht="30" x14ac:dyDescent="0.2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14"/>
    </row>
    <row r="172" spans="1:7" ht="15" x14ac:dyDescent="0.2">
      <c r="A172" s="15" t="s">
        <v>226</v>
      </c>
      <c r="B172" s="224" t="str">
        <f>'001 pr. asignavimai'!D252</f>
        <v>Jaunimo veiklos programos įgyvendinimas</v>
      </c>
      <c r="C172" s="224"/>
      <c r="D172" s="224"/>
      <c r="E172" s="224"/>
      <c r="F172" s="224"/>
      <c r="G172" s="211" t="s">
        <v>25</v>
      </c>
    </row>
    <row r="173" spans="1:7" ht="15" x14ac:dyDescent="0.2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15"/>
    </row>
    <row r="174" spans="1:7" ht="15" x14ac:dyDescent="0.2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15"/>
    </row>
    <row r="175" spans="1:7" ht="15" x14ac:dyDescent="0.2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12"/>
    </row>
    <row r="176" spans="1:7" ht="15" x14ac:dyDescent="0.2">
      <c r="A176" s="15" t="s">
        <v>232</v>
      </c>
      <c r="B176" s="224" t="str">
        <f>'001 pr. asignavimai'!D257</f>
        <v>Plungės atviro jaunimo centro veiklos organizavimas</v>
      </c>
      <c r="C176" s="224"/>
      <c r="D176" s="224"/>
      <c r="E176" s="224"/>
      <c r="F176" s="224"/>
      <c r="G176" s="211" t="s">
        <v>25</v>
      </c>
    </row>
    <row r="177" spans="1:7" ht="15" x14ac:dyDescent="0.2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15"/>
    </row>
    <row r="178" spans="1:7" ht="15" x14ac:dyDescent="0.2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12"/>
    </row>
    <row r="179" spans="1:7" ht="26.25" customHeight="1" x14ac:dyDescent="0.2">
      <c r="A179" s="8" t="s">
        <v>343</v>
      </c>
      <c r="B179" s="225" t="str">
        <f>'001 pr. asignavimai'!C264</f>
        <v xml:space="preserve">Įgyvendinti neformaliojo suaugusiųjų švietimo programą </v>
      </c>
      <c r="C179" s="226"/>
      <c r="D179" s="226"/>
      <c r="E179" s="226"/>
      <c r="F179" s="226"/>
      <c r="G179" s="213" t="s">
        <v>360</v>
      </c>
    </row>
    <row r="180" spans="1:7" ht="26.25" customHeight="1" x14ac:dyDescent="0.2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14"/>
    </row>
    <row r="181" spans="1:7" ht="15" x14ac:dyDescent="0.2">
      <c r="A181" s="15" t="s">
        <v>227</v>
      </c>
      <c r="B181" s="224" t="str">
        <f>'001 pr. asignavimai'!D265</f>
        <v>Trečiojo amžiaus universiteto (TAU) veiklos organizavimas</v>
      </c>
      <c r="C181" s="224"/>
      <c r="D181" s="224"/>
      <c r="E181" s="224"/>
      <c r="F181" s="224"/>
      <c r="G181" s="211" t="s">
        <v>25</v>
      </c>
    </row>
    <row r="182" spans="1:7" ht="15" x14ac:dyDescent="0.2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15"/>
    </row>
    <row r="183" spans="1:7" ht="15" x14ac:dyDescent="0.2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12"/>
    </row>
    <row r="184" spans="1:7" ht="57.75" customHeight="1" x14ac:dyDescent="0.2">
      <c r="A184" s="8" t="s">
        <v>228</v>
      </c>
      <c r="B184" s="225" t="str">
        <f>'001 pr. asignavimai'!C272</f>
        <v xml:space="preserve">Remti ir skatinti masinių sporto sveikatingumo renginių vykdymą rajone </v>
      </c>
      <c r="C184" s="226"/>
      <c r="D184" s="226"/>
      <c r="E184" s="226"/>
      <c r="F184" s="226"/>
      <c r="G184" s="213" t="s">
        <v>361</v>
      </c>
    </row>
    <row r="185" spans="1:7" ht="57.75" customHeight="1" x14ac:dyDescent="0.2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14"/>
    </row>
    <row r="186" spans="1:7" ht="15" x14ac:dyDescent="0.2">
      <c r="A186" s="15" t="s">
        <v>229</v>
      </c>
      <c r="B186" s="224" t="str">
        <f>'001 pr. asignavimai'!D273</f>
        <v>Sporto projektų rėmimas</v>
      </c>
      <c r="C186" s="224"/>
      <c r="D186" s="224"/>
      <c r="E186" s="224"/>
      <c r="F186" s="224"/>
      <c r="G186" s="211" t="s">
        <v>25</v>
      </c>
    </row>
    <row r="187" spans="1:7" ht="15" x14ac:dyDescent="0.2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12"/>
    </row>
    <row r="188" spans="1:7" ht="15" x14ac:dyDescent="0.2">
      <c r="A188" s="15" t="s">
        <v>233</v>
      </c>
      <c r="B188" s="224" t="str">
        <f>'001 pr. asignavimai'!D276</f>
        <v>VšĮ "Plungės futbolas" programos įgyvendinimas</v>
      </c>
      <c r="C188" s="224"/>
      <c r="D188" s="224"/>
      <c r="E188" s="224"/>
      <c r="F188" s="224"/>
      <c r="G188" s="211" t="s">
        <v>25</v>
      </c>
    </row>
    <row r="189" spans="1:7" ht="15" x14ac:dyDescent="0.2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15"/>
    </row>
    <row r="190" spans="1:7" ht="15" x14ac:dyDescent="0.2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12"/>
    </row>
    <row r="191" spans="1:7" ht="15" x14ac:dyDescent="0.2">
      <c r="A191" s="15" t="s">
        <v>234</v>
      </c>
      <c r="B191" s="224" t="str">
        <f>'001 pr. asignavimai'!D280</f>
        <v>Krepšinio komandos "Plungės Olimpas" rėmimas</v>
      </c>
      <c r="C191" s="224"/>
      <c r="D191" s="224"/>
      <c r="E191" s="224"/>
      <c r="F191" s="224"/>
      <c r="G191" s="211" t="s">
        <v>25</v>
      </c>
    </row>
    <row r="192" spans="1:7" ht="15" x14ac:dyDescent="0.2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12"/>
    </row>
    <row r="193" spans="1:7" ht="15" x14ac:dyDescent="0.2">
      <c r="A193" s="15" t="s">
        <v>235</v>
      </c>
      <c r="B193" s="224" t="str">
        <f>'001 pr. asignavimai'!D283</f>
        <v>Futbolo komandos FK "Babrungas" rėmimas</v>
      </c>
      <c r="C193" s="224"/>
      <c r="D193" s="224"/>
      <c r="E193" s="224"/>
      <c r="F193" s="224"/>
      <c r="G193" s="211" t="s">
        <v>25</v>
      </c>
    </row>
    <row r="194" spans="1:7" ht="15" x14ac:dyDescent="0.2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12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2023-09-13T11:44:45Z</dcterms:modified>
</cp:coreProperties>
</file>