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29040" windowHeight="15840"/>
  </bookViews>
  <sheets>
    <sheet name="Ataskaita (iki 2023-05-01)" sheetId="5" r:id="rId1"/>
  </sheets>
  <definedNames>
    <definedName name="_xlnm._FilterDatabase" localSheetId="0" hidden="1">'Ataskaita (iki 2023-05-01)'!$A$19:$J$92</definedName>
    <definedName name="_xlnm.Print_Titles" localSheetId="0">'Ataskaita (iki 2023-05-01)'!$15:$17</definedName>
  </definedNames>
  <calcPr calcId="191028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9" i="5"/>
  <c r="E80"/>
  <c r="E81"/>
  <c r="E82"/>
  <c r="E83"/>
  <c r="E84"/>
  <c r="E85"/>
  <c r="E86"/>
  <c r="E87"/>
  <c r="E88"/>
  <c r="E89"/>
  <c r="E90"/>
  <c r="E91"/>
  <c r="E92"/>
  <c r="E78"/>
  <c r="E76"/>
  <c r="E75"/>
  <c r="E69"/>
  <c r="E70"/>
  <c r="E71"/>
  <c r="E72"/>
  <c r="E73"/>
  <c r="E68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41"/>
  <c r="E23"/>
  <c r="E24"/>
  <c r="E25"/>
  <c r="E26"/>
  <c r="E27"/>
  <c r="E28"/>
  <c r="E29"/>
  <c r="E30"/>
  <c r="E31"/>
  <c r="E32"/>
  <c r="E33"/>
  <c r="E34"/>
  <c r="E35"/>
  <c r="E21"/>
  <c r="E22"/>
  <c r="E20"/>
  <c r="J19" l="1"/>
  <c r="G19"/>
  <c r="D19" l="1"/>
  <c r="F19"/>
  <c r="H91"/>
  <c r="H92"/>
  <c r="H81"/>
  <c r="H82"/>
  <c r="H66"/>
  <c r="I19"/>
  <c r="H21" l="1"/>
  <c r="H29"/>
  <c r="H43"/>
  <c r="H25"/>
  <c r="H27"/>
  <c r="H28"/>
  <c r="H52"/>
  <c r="H53"/>
  <c r="H26"/>
  <c r="H56"/>
  <c r="H55"/>
  <c r="H57"/>
  <c r="H22"/>
  <c r="H23"/>
  <c r="H24"/>
  <c r="H54"/>
  <c r="H41"/>
  <c r="H45"/>
  <c r="H88"/>
  <c r="H70"/>
  <c r="H62"/>
  <c r="H46"/>
  <c r="H51"/>
  <c r="H44"/>
  <c r="H58"/>
  <c r="H65"/>
  <c r="H68"/>
  <c r="H59"/>
  <c r="H42"/>
  <c r="H71"/>
  <c r="H79"/>
  <c r="H83"/>
  <c r="H84"/>
  <c r="H86"/>
  <c r="H33"/>
  <c r="H35"/>
  <c r="H50"/>
  <c r="H31"/>
  <c r="H30"/>
  <c r="H32"/>
  <c r="H69"/>
  <c r="H80"/>
  <c r="H75"/>
  <c r="H48"/>
  <c r="H61"/>
  <c r="H60"/>
  <c r="H47"/>
  <c r="H34"/>
  <c r="H49"/>
  <c r="H63"/>
  <c r="H64"/>
  <c r="H72"/>
  <c r="H73"/>
  <c r="H85"/>
  <c r="H87"/>
  <c r="H78"/>
  <c r="H89"/>
  <c r="H90"/>
  <c r="H76"/>
  <c r="H20" l="1"/>
  <c r="E19"/>
  <c r="H19" l="1"/>
</calcChain>
</file>

<file path=xl/sharedStrings.xml><?xml version="1.0" encoding="utf-8"?>
<sst xmlns="http://schemas.openxmlformats.org/spreadsheetml/2006/main" count="283" uniqueCount="111">
  <si>
    <t xml:space="preserve"> Forma patvirtinta  </t>
  </si>
  <si>
    <t xml:space="preserve"> Valstybinės ligonių kasos prie </t>
  </si>
  <si>
    <t xml:space="preserve"> Sveikatos apsaugos ministerijos direktoriaus </t>
  </si>
  <si>
    <t xml:space="preserve"> 2006 m. kovo 29 d. įsakymu Nr.1K-43 </t>
  </si>
  <si>
    <t xml:space="preserve"> (Valstybinės ligonių kasos prie </t>
  </si>
  <si>
    <t>ŠIAULIŲ TERITORINĖ LIGONIŲ KASA</t>
  </si>
  <si>
    <t>Šiauliai</t>
  </si>
  <si>
    <t>Eil. Nr.</t>
  </si>
  <si>
    <t>Asmens sveikatos priežiūros įstaigos (toliau-ASPĮ) indentifikacinis numeris</t>
  </si>
  <si>
    <t>ASPĮ pavadinimas</t>
  </si>
  <si>
    <t>Planuojama patikrinti per ataskaitinį laikotarpį *</t>
  </si>
  <si>
    <t xml:space="preserve">vnt. </t>
  </si>
  <si>
    <t>Iš viso:</t>
  </si>
  <si>
    <t>VšĮ Šiaulių centro poliklinika</t>
  </si>
  <si>
    <t>x</t>
  </si>
  <si>
    <t>VšĮ Dainų PSPC</t>
  </si>
  <si>
    <t>VšĮ Šiaulių rajono PSPC</t>
  </si>
  <si>
    <t>VšĮ Šiaulių rajono Gruzdžių ambulatorija</t>
  </si>
  <si>
    <t>VšĮ Joniškio PSPC</t>
  </si>
  <si>
    <t>VšĮ Pakruojo rajono PSPC</t>
  </si>
  <si>
    <t>VšĮ Baisogalos PSPC</t>
  </si>
  <si>
    <t>VšĮ Šeduvos PSPC</t>
  </si>
  <si>
    <t>VšĮ Kelmės rajono PSPC</t>
  </si>
  <si>
    <t>VšĮ Šaukėnų ambulatorija</t>
  </si>
  <si>
    <t>VšĮ Tytuvėnų PSPC</t>
  </si>
  <si>
    <t>VšĮ Kelmės rajono BPG centras</t>
  </si>
  <si>
    <t>VšĮ Akmenės rajono PSPC</t>
  </si>
  <si>
    <t>VšĮ Papilės ambulatorija</t>
  </si>
  <si>
    <t>VšĮ Kruopių ambulatorija</t>
  </si>
  <si>
    <t>VšĮ Tilžės g. bendrosios praktikos gydytojo kabinetas</t>
  </si>
  <si>
    <t>UAB "Senojo bokšto" klinika</t>
  </si>
  <si>
    <t>UAB "Pirmoji viltis"</t>
  </si>
  <si>
    <t>IĮ J.Jankauskienės šeimos gydytojų centras</t>
  </si>
  <si>
    <t>UAB "Gegužių sveikatos centras"</t>
  </si>
  <si>
    <t>UAB "Lyros šeimos centras"</t>
  </si>
  <si>
    <t xml:space="preserve">UAB ,,Antano Lizdenio sveikatos centras“ </t>
  </si>
  <si>
    <t>IĮ "V.Neverauskienės klinika-vaistinė"</t>
  </si>
  <si>
    <t>UAB "Tavo sveikatos namai"</t>
  </si>
  <si>
    <t>UAB „Medicinos namai šeimai“</t>
  </si>
  <si>
    <t>UAB „Medicus LT“</t>
  </si>
  <si>
    <t>UAB "Vita sana"</t>
  </si>
  <si>
    <t>VšĮ Telšių rajono PSPC</t>
  </si>
  <si>
    <t>VšĮ Varnių PSPC</t>
  </si>
  <si>
    <t>VšĮ Luokės PSPC</t>
  </si>
  <si>
    <t>VšĮ Mažeikių PSPC</t>
  </si>
  <si>
    <t>VšĮ Sedos PSPC</t>
  </si>
  <si>
    <t>VšĮ Rietavo PSPC</t>
  </si>
  <si>
    <t>VšĮ Mažeikių senamiesčio PSPC</t>
  </si>
  <si>
    <t>UAB Tirkšlių sveikatos namai</t>
  </si>
  <si>
    <t>UAB Dr. A. Biržiškos sveikatos centras</t>
  </si>
  <si>
    <t>L. M. Šilgalienės įmonė „Sveikata“</t>
  </si>
  <si>
    <t>A. Kojelės individuali įmonė</t>
  </si>
  <si>
    <t>I. Miškinienės individuali įmonė</t>
  </si>
  <si>
    <t>UAB Šeimos sveikatos centras</t>
  </si>
  <si>
    <t>UAB "Klinikas Pulsas"</t>
  </si>
  <si>
    <t>UAB „Rietavo šeimos daktaras“</t>
  </si>
  <si>
    <t>A. Klišonio komercinė firma „Inesa“</t>
  </si>
  <si>
    <t>UAB „Plungės sveikatos centras“</t>
  </si>
  <si>
    <t>UAB "Medikvita"</t>
  </si>
  <si>
    <t>UAB Telšių šeimos klinika</t>
  </si>
  <si>
    <t>K. Preibio gamybinė įmonė</t>
  </si>
  <si>
    <t>UAB Telšių šeimos sveikatos centras</t>
  </si>
  <si>
    <t xml:space="preserve">Laisvės atėmimo vietų ligoninė </t>
  </si>
  <si>
    <t>UAB „Kristivita“</t>
  </si>
  <si>
    <t>UAB Akmenės sveikatos centras</t>
  </si>
  <si>
    <t>VšĮ Radviliškio ligoninė</t>
  </si>
  <si>
    <t>VšĮ Kelmės ligoninė</t>
  </si>
  <si>
    <t>VšĮ N.Akmenės ligoninė</t>
  </si>
  <si>
    <t>Įvykdyta proc.  (6/5*100)</t>
  </si>
  <si>
    <t>UAB „Rezus.lt“</t>
  </si>
  <si>
    <t>VšĮ Respublikinė Šiaulių ligoninė</t>
  </si>
  <si>
    <t>UAB Sg konsultacinė klinika</t>
  </si>
  <si>
    <t>2018 m. rugpjūčio 13  d. įsakymo Nr.1K-226 redakcija)</t>
  </si>
  <si>
    <t xml:space="preserve"> Asmenų, priskirtų širdies ir kraujagyslių ligų didelės rizikos grupei, atrankos ir prevencijos priemonių  finansavimo programos vykdymo ataskaita</t>
  </si>
  <si>
    <t>Informavimo  paslauga</t>
  </si>
  <si>
    <t>Išsamaus širdies ir kraujagyslių ligų tikymybės įvertinimo paslauga</t>
  </si>
  <si>
    <t>kodas 2029</t>
  </si>
  <si>
    <t>kodas 2030</t>
  </si>
  <si>
    <t>eur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</si>
  <si>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</si>
  <si>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</si>
  <si>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</si>
  <si>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</si>
  <si>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</si>
  <si>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</si>
  <si>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</si>
  <si>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</si>
  <si>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</si>
  <si>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VšĮ Radviliškio rajono PSPC </t>
  </si>
  <si>
    <t>VšĮ Joniškio ligoninė</t>
  </si>
  <si>
    <t>UAB "Mažeikių MCT"</t>
  </si>
  <si>
    <t>VšĮ  Plungės rajono savivaldybės ligoninė</t>
  </si>
  <si>
    <t>UAB "Jūsų medicinos namai"</t>
  </si>
  <si>
    <t>UAB InMedica / Gardino g. Šiauliai</t>
  </si>
  <si>
    <t>UAB InMedica / Žalioji g. Radviliškis</t>
  </si>
  <si>
    <t>UAB InMedica / Naftininkų g. Mažeikiai</t>
  </si>
  <si>
    <t>UAB InMedica / Miesto a. Žagarė</t>
  </si>
  <si>
    <t>UAB InMedica / Plungės g. Telšiai</t>
  </si>
  <si>
    <t>UAB InMedica / Livonijos g.  Joniškis</t>
  </si>
  <si>
    <t>UAB InMedica / Vytauto g. Šiauliai</t>
  </si>
  <si>
    <t>UAB InMedica / Varpo g. Šiauliai</t>
  </si>
  <si>
    <t>UAB InMedica/ Sevastopolio g. Šiauliai</t>
  </si>
  <si>
    <t xml:space="preserve">UAB Affidea Lietuva </t>
  </si>
  <si>
    <t>386</t>
  </si>
  <si>
    <t>Svalbono klinika UAB (nuo 2023-03-01 prijungta prie UAB InMedica)</t>
  </si>
  <si>
    <t xml:space="preserve">UAB "ABC diagnostika" </t>
  </si>
  <si>
    <t xml:space="preserve">UAB "Užvenčio šeimos sveikatos centras" </t>
  </si>
  <si>
    <t>Prie ASPĮ prirašytų moterų (50-64 m. imtinai) ir vyrų (40-54 m. imtinai) skaičius (2023 m. sausio 1 d. duomenimis)</t>
  </si>
  <si>
    <t>*  Prie ASPĮ prirašytų moterų (50–64 m. imtinai) ir vyrų (40–54 m. imtinai) skaičius (sausio 1 d. duomenimis). Jeigu skaičiuojama, kiek asmenų planuojama patikrinti per ketvirtį, dar dalijame iš 4.</t>
  </si>
  <si>
    <t xml:space="preserve"> 2023 m. I pusmetis</t>
  </si>
  <si>
    <t>UAB Jūsų klinika</t>
  </si>
</sst>
</file>

<file path=xl/styles.xml><?xml version="1.0" encoding="utf-8"?>
<styleSheet xmlns="http://schemas.openxmlformats.org/spreadsheetml/2006/main">
  <numFmts count="6">
    <numFmt numFmtId="164" formatCode="_-* #,##0.00_-;\-* #,##0.00_-;_-* &quot;-&quot;??_-;_-@_-"/>
    <numFmt numFmtId="165" formatCode="_-* #,##0.00\ _L_t_-;\-* #,##0.00\ _L_t_-;_-* &quot;-&quot;??\ _L_t_-;_-@_-"/>
    <numFmt numFmtId="166" formatCode="_-* #,##0\ _L_t_-;\-* #,##0\ _L_t_-;_-* &quot;-&quot;??\ _L_t_-;_-@_-"/>
    <numFmt numFmtId="167" formatCode="0.0"/>
    <numFmt numFmtId="168" formatCode="_-* #,##0.00\ &quot;Lt&quot;_-;\-* #,##0.00\ &quot;Lt&quot;_-;_-* &quot;-&quot;??\ &quot;Lt&quot;_-;_-@_-"/>
    <numFmt numFmtId="169" formatCode="_-* #,##0.00\ _L_t_-;\-* #,##0.00\ _L_t_-;_-* \-??\ _L_t_-;_-@_-"/>
  </numFmts>
  <fonts count="18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horizontal="justify" vertical="justify"/>
    </xf>
    <xf numFmtId="0" fontId="4" fillId="0" borderId="0"/>
    <xf numFmtId="0" fontId="4" fillId="0" borderId="0"/>
    <xf numFmtId="0" fontId="7" fillId="0" borderId="0"/>
    <xf numFmtId="9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23">
    <xf numFmtId="0" fontId="0" fillId="0" borderId="0" xfId="0"/>
    <xf numFmtId="166" fontId="6" fillId="0" borderId="0" xfId="1" applyNumberFormat="1" applyFont="1" applyProtection="1">
      <protection locked="0"/>
    </xf>
    <xf numFmtId="0" fontId="6" fillId="0" borderId="0" xfId="4" applyFont="1" applyAlignment="1" applyProtection="1">
      <alignment horizontal="left"/>
      <protection locked="0"/>
    </xf>
    <xf numFmtId="166" fontId="9" fillId="2" borderId="7" xfId="1" applyNumberFormat="1" applyFont="1" applyFill="1" applyBorder="1" applyAlignment="1" applyProtection="1">
      <alignment horizontal="center" vertical="center"/>
    </xf>
    <xf numFmtId="166" fontId="9" fillId="0" borderId="7" xfId="1" applyNumberFormat="1" applyFont="1" applyBorder="1" applyProtection="1"/>
    <xf numFmtId="166" fontId="9" fillId="0" borderId="7" xfId="1" applyNumberFormat="1" applyFont="1" applyBorder="1" applyAlignment="1" applyProtection="1">
      <alignment horizontal="center" vertical="center"/>
    </xf>
    <xf numFmtId="165" fontId="9" fillId="0" borderId="7" xfId="1" applyFont="1" applyBorder="1" applyAlignment="1" applyProtection="1">
      <alignment horizontal="center" vertical="center"/>
    </xf>
    <xf numFmtId="166" fontId="10" fillId="0" borderId="7" xfId="1" applyNumberFormat="1" applyFont="1" applyBorder="1"/>
    <xf numFmtId="165" fontId="10" fillId="0" borderId="7" xfId="1" applyFont="1" applyBorder="1"/>
    <xf numFmtId="166" fontId="9" fillId="0" borderId="14" xfId="1" applyNumberFormat="1" applyFont="1" applyBorder="1" applyProtection="1"/>
    <xf numFmtId="0" fontId="9" fillId="0" borderId="7" xfId="3" applyFont="1" applyBorder="1" applyAlignment="1" applyProtection="1">
      <alignment vertical="center"/>
      <protection locked="0"/>
    </xf>
    <xf numFmtId="166" fontId="9" fillId="0" borderId="7" xfId="1" applyNumberFormat="1" applyFont="1" applyBorder="1" applyAlignment="1" applyProtection="1">
      <alignment vertical="center"/>
    </xf>
    <xf numFmtId="165" fontId="9" fillId="0" borderId="7" xfId="1" applyFont="1" applyBorder="1" applyAlignment="1" applyProtection="1">
      <alignment vertical="center"/>
    </xf>
    <xf numFmtId="167" fontId="9" fillId="0" borderId="14" xfId="7" applyNumberFormat="1" applyFont="1" applyBorder="1" applyAlignment="1">
      <alignment horizontal="center" vertical="center"/>
    </xf>
    <xf numFmtId="0" fontId="9" fillId="0" borderId="7" xfId="7" applyFont="1" applyBorder="1" applyAlignment="1">
      <alignment horizontal="center" vertical="center"/>
    </xf>
    <xf numFmtId="0" fontId="8" fillId="0" borderId="0" xfId="7" applyFont="1" applyAlignment="1" applyProtection="1">
      <alignment vertical="center"/>
      <protection locked="0"/>
    </xf>
    <xf numFmtId="166" fontId="9" fillId="0" borderId="7" xfId="1" applyNumberFormat="1" applyFont="1" applyBorder="1" applyAlignment="1" applyProtection="1">
      <alignment horizontal="center"/>
    </xf>
    <xf numFmtId="165" fontId="9" fillId="0" borderId="7" xfId="1" applyFont="1" applyBorder="1" applyAlignment="1" applyProtection="1">
      <alignment horizontal="center"/>
    </xf>
    <xf numFmtId="0" fontId="10" fillId="2" borderId="7" xfId="3" applyFont="1" applyFill="1" applyBorder="1" applyAlignment="1" applyProtection="1">
      <alignment horizontal="center"/>
      <protection locked="0"/>
    </xf>
    <xf numFmtId="166" fontId="10" fillId="0" borderId="14" xfId="1" applyNumberFormat="1" applyFont="1" applyBorder="1" applyAlignment="1" applyProtection="1">
      <alignment horizontal="center"/>
    </xf>
    <xf numFmtId="166" fontId="10" fillId="0" borderId="14" xfId="1" applyNumberFormat="1" applyFont="1" applyBorder="1" applyProtection="1"/>
    <xf numFmtId="0" fontId="10" fillId="0" borderId="7" xfId="3" applyFont="1" applyBorder="1" applyAlignment="1" applyProtection="1">
      <alignment wrapText="1"/>
      <protection locked="0"/>
    </xf>
    <xf numFmtId="166" fontId="10" fillId="0" borderId="7" xfId="1" applyNumberFormat="1" applyFont="1" applyBorder="1" applyAlignment="1" applyProtection="1">
      <alignment horizontal="center"/>
    </xf>
    <xf numFmtId="166" fontId="10" fillId="0" borderId="7" xfId="1" applyNumberFormat="1" applyFont="1" applyBorder="1" applyProtection="1"/>
    <xf numFmtId="0" fontId="10" fillId="2" borderId="7" xfId="3" applyFont="1" applyFill="1" applyBorder="1" applyAlignment="1" applyProtection="1">
      <alignment wrapText="1"/>
      <protection locked="0"/>
    </xf>
    <xf numFmtId="0" fontId="10" fillId="2" borderId="7" xfId="3" applyFont="1" applyFill="1" applyBorder="1" applyAlignment="1" applyProtection="1">
      <alignment vertical="center" wrapText="1"/>
      <protection locked="0"/>
    </xf>
    <xf numFmtId="0" fontId="10" fillId="2" borderId="7" xfId="3" applyFont="1" applyFill="1" applyBorder="1" applyAlignment="1" applyProtection="1">
      <alignment horizontal="center" vertical="center"/>
      <protection locked="0"/>
    </xf>
    <xf numFmtId="0" fontId="10" fillId="0" borderId="7" xfId="3" applyFont="1" applyBorder="1" applyAlignment="1" applyProtection="1">
      <alignment vertical="center"/>
      <protection locked="0"/>
    </xf>
    <xf numFmtId="0" fontId="10" fillId="2" borderId="7" xfId="3" applyFont="1" applyFill="1" applyBorder="1" applyProtection="1">
      <protection locked="0"/>
    </xf>
    <xf numFmtId="0" fontId="9" fillId="2" borderId="7" xfId="3" applyFont="1" applyFill="1" applyBorder="1" applyAlignment="1" applyProtection="1">
      <alignment horizontal="center"/>
      <protection locked="0"/>
    </xf>
    <xf numFmtId="0" fontId="10" fillId="2" borderId="7" xfId="3" applyFont="1" applyFill="1" applyBorder="1" applyAlignment="1" applyProtection="1">
      <alignment vertical="center"/>
      <protection locked="0"/>
    </xf>
    <xf numFmtId="166" fontId="9" fillId="0" borderId="0" xfId="1" applyNumberFormat="1" applyFont="1" applyBorder="1" applyAlignment="1" applyProtection="1">
      <alignment horizontal="center"/>
    </xf>
    <xf numFmtId="166" fontId="10" fillId="0" borderId="0" xfId="1" applyNumberFormat="1" applyFont="1" applyBorder="1" applyAlignment="1" applyProtection="1">
      <alignment horizontal="center"/>
    </xf>
    <xf numFmtId="49" fontId="8" fillId="0" borderId="0" xfId="7" applyNumberFormat="1" applyFont="1" applyAlignment="1" applyProtection="1">
      <alignment horizontal="center"/>
      <protection locked="0"/>
    </xf>
    <xf numFmtId="0" fontId="8" fillId="0" borderId="0" xfId="7" applyFont="1" applyProtection="1">
      <protection locked="0"/>
    </xf>
    <xf numFmtId="0" fontId="9" fillId="0" borderId="0" xfId="7" applyFont="1" applyProtection="1">
      <protection locked="0"/>
    </xf>
    <xf numFmtId="0" fontId="12" fillId="0" borderId="0" xfId="7" applyFont="1" applyProtection="1">
      <protection locked="0"/>
    </xf>
    <xf numFmtId="0" fontId="13" fillId="0" borderId="0" xfId="7" applyFont="1" applyProtection="1">
      <protection locked="0"/>
    </xf>
    <xf numFmtId="1" fontId="8" fillId="0" borderId="0" xfId="7" applyNumberFormat="1" applyFont="1" applyProtection="1">
      <protection locked="0"/>
    </xf>
    <xf numFmtId="0" fontId="8" fillId="0" borderId="0" xfId="7" applyFont="1" applyAlignment="1" applyProtection="1">
      <alignment horizontal="center"/>
      <protection locked="0"/>
    </xf>
    <xf numFmtId="165" fontId="8" fillId="0" borderId="0" xfId="7" applyNumberFormat="1" applyFont="1" applyProtection="1">
      <protection locked="0"/>
    </xf>
    <xf numFmtId="0" fontId="8" fillId="0" borderId="0" xfId="7" applyFont="1" applyAlignment="1" applyProtection="1">
      <alignment horizontal="center" vertical="center" wrapText="1"/>
      <protection locked="0"/>
    </xf>
    <xf numFmtId="49" fontId="8" fillId="0" borderId="11" xfId="7" applyNumberFormat="1" applyFont="1" applyBorder="1" applyAlignment="1" applyProtection="1">
      <alignment horizontal="center" vertical="center" wrapText="1"/>
      <protection locked="0"/>
    </xf>
    <xf numFmtId="49" fontId="8" fillId="0" borderId="20" xfId="7" applyNumberFormat="1" applyFont="1" applyBorder="1" applyAlignment="1" applyProtection="1">
      <alignment horizontal="center" vertical="center" wrapText="1"/>
      <protection locked="0"/>
    </xf>
    <xf numFmtId="49" fontId="11" fillId="0" borderId="11" xfId="7" applyNumberFormat="1" applyFont="1" applyBorder="1" applyAlignment="1" applyProtection="1">
      <alignment horizontal="center"/>
      <protection locked="0"/>
    </xf>
    <xf numFmtId="0" fontId="14" fillId="0" borderId="12" xfId="7" applyFont="1" applyBorder="1" applyAlignment="1" applyProtection="1">
      <alignment horizontal="right" vertical="center"/>
      <protection locked="0"/>
    </xf>
    <xf numFmtId="1" fontId="14" fillId="2" borderId="12" xfId="7" applyNumberFormat="1" applyFont="1" applyFill="1" applyBorder="1" applyAlignment="1">
      <alignment horizontal="center" vertical="center"/>
    </xf>
    <xf numFmtId="165" fontId="14" fillId="2" borderId="12" xfId="1" applyFont="1" applyFill="1" applyBorder="1" applyAlignment="1" applyProtection="1">
      <alignment horizontal="center" vertical="center"/>
    </xf>
    <xf numFmtId="0" fontId="11" fillId="0" borderId="0" xfId="7" applyFont="1" applyProtection="1">
      <protection locked="0"/>
    </xf>
    <xf numFmtId="0" fontId="9" fillId="0" borderId="14" xfId="7" applyFont="1" applyBorder="1" applyAlignment="1" applyProtection="1">
      <alignment horizontal="center"/>
      <protection locked="0"/>
    </xf>
    <xf numFmtId="1" fontId="10" fillId="0" borderId="14" xfId="2" applyNumberFormat="1" applyFont="1" applyBorder="1" applyAlignment="1" applyProtection="1">
      <alignment horizontal="center"/>
      <protection locked="0"/>
    </xf>
    <xf numFmtId="165" fontId="10" fillId="0" borderId="14" xfId="1" applyFont="1" applyBorder="1" applyProtection="1"/>
    <xf numFmtId="0" fontId="9" fillId="0" borderId="14" xfId="7" applyFont="1" applyBorder="1" applyAlignment="1">
      <alignment horizontal="center" vertical="center"/>
    </xf>
    <xf numFmtId="0" fontId="9" fillId="0" borderId="7" xfId="7" applyFont="1" applyBorder="1" applyAlignment="1" applyProtection="1">
      <alignment horizontal="center"/>
      <protection locked="0"/>
    </xf>
    <xf numFmtId="0" fontId="10" fillId="0" borderId="7" xfId="3" applyFont="1" applyBorder="1" applyProtection="1">
      <protection locked="0"/>
    </xf>
    <xf numFmtId="165" fontId="10" fillId="0" borderId="7" xfId="1" applyFont="1" applyBorder="1" applyProtection="1"/>
    <xf numFmtId="165" fontId="10" fillId="0" borderId="7" xfId="1" applyFont="1" applyBorder="1" applyAlignment="1" applyProtection="1">
      <alignment horizontal="center"/>
    </xf>
    <xf numFmtId="49" fontId="9" fillId="2" borderId="7" xfId="7" applyNumberFormat="1" applyFont="1" applyFill="1" applyBorder="1" applyAlignment="1" applyProtection="1">
      <alignment horizontal="center"/>
      <protection locked="0"/>
    </xf>
    <xf numFmtId="165" fontId="10" fillId="0" borderId="7" xfId="1" applyFont="1" applyBorder="1" applyAlignment="1" applyProtection="1">
      <alignment horizontal="center" vertical="center"/>
    </xf>
    <xf numFmtId="166" fontId="10" fillId="0" borderId="7" xfId="1" applyNumberFormat="1" applyFont="1" applyBorder="1" applyAlignment="1" applyProtection="1">
      <alignment vertical="center"/>
    </xf>
    <xf numFmtId="165" fontId="10" fillId="0" borderId="7" xfId="1" applyFont="1" applyBorder="1" applyAlignment="1" applyProtection="1">
      <alignment vertical="center"/>
    </xf>
    <xf numFmtId="166" fontId="9" fillId="2" borderId="7" xfId="1" applyNumberFormat="1" applyFont="1" applyFill="1" applyBorder="1" applyProtection="1"/>
    <xf numFmtId="166" fontId="10" fillId="2" borderId="7" xfId="1" applyNumberFormat="1" applyFont="1" applyFill="1" applyBorder="1" applyProtection="1"/>
    <xf numFmtId="165" fontId="10" fillId="2" borderId="7" xfId="1" applyFont="1" applyFill="1" applyBorder="1" applyProtection="1"/>
    <xf numFmtId="167" fontId="9" fillId="0" borderId="7" xfId="7" applyNumberFormat="1" applyFont="1" applyBorder="1" applyAlignment="1">
      <alignment horizontal="center" vertical="center"/>
    </xf>
    <xf numFmtId="0" fontId="9" fillId="0" borderId="0" xfId="7" applyFont="1" applyAlignment="1" applyProtection="1">
      <alignment horizontal="center"/>
      <protection locked="0"/>
    </xf>
    <xf numFmtId="49" fontId="9" fillId="2" borderId="0" xfId="7" applyNumberFormat="1" applyFont="1" applyFill="1" applyAlignment="1" applyProtection="1">
      <alignment horizontal="center"/>
      <protection locked="0"/>
    </xf>
    <xf numFmtId="0" fontId="9" fillId="0" borderId="0" xfId="26" applyFont="1" applyAlignment="1">
      <alignment horizontal="left" vertical="top" wrapText="1"/>
    </xf>
    <xf numFmtId="165" fontId="10" fillId="0" borderId="0" xfId="1" applyFont="1" applyBorder="1" applyAlignment="1" applyProtection="1">
      <alignment horizontal="center"/>
    </xf>
    <xf numFmtId="0" fontId="9" fillId="0" borderId="0" xfId="7" applyFont="1" applyAlignment="1">
      <alignment horizontal="center" vertical="center"/>
    </xf>
    <xf numFmtId="0" fontId="16" fillId="0" borderId="0" xfId="7" applyFont="1" applyProtection="1">
      <protection locked="0"/>
    </xf>
    <xf numFmtId="165" fontId="9" fillId="0" borderId="7" xfId="1" applyFont="1" applyBorder="1" applyAlignment="1" applyProtection="1">
      <alignment horizontal="center"/>
      <protection locked="0"/>
    </xf>
    <xf numFmtId="49" fontId="10" fillId="2" borderId="7" xfId="7" applyNumberFormat="1" applyFont="1" applyFill="1" applyBorder="1" applyAlignment="1" applyProtection="1">
      <alignment horizontal="center"/>
      <protection locked="0"/>
    </xf>
    <xf numFmtId="0" fontId="10" fillId="2" borderId="14" xfId="3" applyFont="1" applyFill="1" applyBorder="1" applyProtection="1">
      <protection locked="0"/>
    </xf>
    <xf numFmtId="0" fontId="10" fillId="2" borderId="7" xfId="26" applyFont="1" applyFill="1" applyBorder="1" applyAlignment="1">
      <alignment horizontal="left" vertical="top" wrapText="1"/>
    </xf>
    <xf numFmtId="0" fontId="10" fillId="2" borderId="14" xfId="3" applyFont="1" applyFill="1" applyBorder="1" applyAlignment="1" applyProtection="1">
      <alignment horizontal="center"/>
      <protection locked="0"/>
    </xf>
    <xf numFmtId="49" fontId="14" fillId="0" borderId="12" xfId="7" applyNumberFormat="1" applyFont="1" applyBorder="1" applyAlignment="1" applyProtection="1">
      <alignment horizontal="center"/>
      <protection locked="0"/>
    </xf>
    <xf numFmtId="2" fontId="14" fillId="2" borderId="13" xfId="7" applyNumberFormat="1" applyFont="1" applyFill="1" applyBorder="1" applyAlignment="1">
      <alignment horizontal="center" vertical="center"/>
    </xf>
    <xf numFmtId="0" fontId="5" fillId="0" borderId="0" xfId="7" applyFont="1" applyAlignment="1" applyProtection="1">
      <alignment vertical="center"/>
      <protection locked="0"/>
    </xf>
    <xf numFmtId="0" fontId="5" fillId="0" borderId="0" xfId="7" applyFont="1" applyProtection="1">
      <protection locked="0"/>
    </xf>
    <xf numFmtId="0" fontId="5" fillId="0" borderId="0" xfId="7" applyFont="1" applyAlignment="1" applyProtection="1">
      <alignment horizontal="center"/>
      <protection locked="0"/>
    </xf>
    <xf numFmtId="49" fontId="5" fillId="0" borderId="0" xfId="7" applyNumberFormat="1" applyFont="1" applyAlignment="1" applyProtection="1">
      <alignment horizontal="left"/>
      <protection locked="0"/>
    </xf>
    <xf numFmtId="49" fontId="5" fillId="0" borderId="0" xfId="7" applyNumberFormat="1" applyFont="1" applyAlignment="1" applyProtection="1">
      <alignment horizontal="center"/>
      <protection locked="0"/>
    </xf>
    <xf numFmtId="0" fontId="9" fillId="2" borderId="9" xfId="7" applyFont="1" applyFill="1" applyBorder="1" applyAlignment="1" applyProtection="1">
      <alignment horizontal="center" vertical="center" wrapText="1"/>
      <protection locked="0"/>
    </xf>
    <xf numFmtId="0" fontId="9" fillId="2" borderId="10" xfId="7" applyFont="1" applyFill="1" applyBorder="1" applyAlignment="1" applyProtection="1">
      <alignment horizontal="center" vertical="center" wrapText="1"/>
      <protection locked="0"/>
    </xf>
    <xf numFmtId="2" fontId="11" fillId="0" borderId="0" xfId="7" applyNumberFormat="1" applyFont="1" applyProtection="1">
      <protection locked="0"/>
    </xf>
    <xf numFmtId="166" fontId="10" fillId="0" borderId="7" xfId="1" applyNumberFormat="1" applyFont="1" applyBorder="1" applyAlignment="1" applyProtection="1">
      <alignment horizontal="center" vertical="center"/>
    </xf>
    <xf numFmtId="165" fontId="10" fillId="2" borderId="7" xfId="1" applyFont="1" applyFill="1" applyBorder="1" applyAlignment="1" applyProtection="1">
      <alignment horizontal="center"/>
    </xf>
    <xf numFmtId="0" fontId="9" fillId="2" borderId="7" xfId="7" applyFont="1" applyFill="1" applyBorder="1" applyAlignment="1">
      <alignment horizontal="center" vertical="center"/>
    </xf>
    <xf numFmtId="167" fontId="14" fillId="3" borderId="12" xfId="7" applyNumberFormat="1" applyFont="1" applyFill="1" applyBorder="1" applyAlignment="1">
      <alignment horizontal="center" vertical="center"/>
    </xf>
    <xf numFmtId="167" fontId="9" fillId="3" borderId="14" xfId="7" applyNumberFormat="1" applyFont="1" applyFill="1" applyBorder="1" applyAlignment="1">
      <alignment horizontal="center" vertical="center"/>
    </xf>
    <xf numFmtId="0" fontId="10" fillId="0" borderId="0" xfId="5" applyFont="1" applyAlignment="1" applyProtection="1">
      <alignment horizontal="left" wrapText="1"/>
      <protection locked="0"/>
    </xf>
    <xf numFmtId="49" fontId="11" fillId="0" borderId="0" xfId="7" applyNumberFormat="1" applyFont="1" applyAlignment="1" applyProtection="1">
      <alignment horizontal="center"/>
      <protection locked="0"/>
    </xf>
    <xf numFmtId="0" fontId="11" fillId="0" borderId="0" xfId="7" applyFont="1" applyAlignment="1" applyProtection="1">
      <alignment horizontal="center" vertical="center" wrapText="1"/>
      <protection locked="0"/>
    </xf>
    <xf numFmtId="49" fontId="9" fillId="3" borderId="0" xfId="7" applyNumberFormat="1" applyFont="1" applyFill="1" applyAlignment="1" applyProtection="1">
      <alignment horizontal="center"/>
      <protection locked="0"/>
    </xf>
    <xf numFmtId="0" fontId="9" fillId="0" borderId="0" xfId="7" applyFont="1" applyAlignment="1" applyProtection="1">
      <alignment horizontal="center"/>
      <protection locked="0"/>
    </xf>
    <xf numFmtId="49" fontId="5" fillId="0" borderId="0" xfId="7" applyNumberFormat="1" applyFont="1" applyAlignment="1" applyProtection="1">
      <alignment horizontal="left" vertical="center" wrapText="1"/>
      <protection locked="0"/>
    </xf>
    <xf numFmtId="49" fontId="17" fillId="0" borderId="0" xfId="7" applyNumberFormat="1" applyFont="1" applyAlignment="1" applyProtection="1">
      <alignment horizontal="left"/>
      <protection locked="0"/>
    </xf>
    <xf numFmtId="0" fontId="9" fillId="2" borderId="2" xfId="7" applyFont="1" applyFill="1" applyBorder="1" applyAlignment="1" applyProtection="1">
      <alignment horizontal="center" vertical="center" wrapText="1"/>
      <protection locked="0"/>
    </xf>
    <xf numFmtId="0" fontId="9" fillId="2" borderId="3" xfId="7" applyFont="1" applyFill="1" applyBorder="1" applyAlignment="1" applyProtection="1">
      <alignment horizontal="center" vertical="center" wrapText="1"/>
      <protection locked="0"/>
    </xf>
    <xf numFmtId="165" fontId="9" fillId="2" borderId="1" xfId="1" applyFont="1" applyFill="1" applyBorder="1" applyAlignment="1" applyProtection="1">
      <alignment horizontal="center" vertical="center" wrapText="1"/>
      <protection locked="0"/>
    </xf>
    <xf numFmtId="165" fontId="9" fillId="2" borderId="4" xfId="1" applyFont="1" applyFill="1" applyBorder="1" applyAlignment="1" applyProtection="1">
      <alignment horizontal="center" vertical="center" wrapText="1"/>
      <protection locked="0"/>
    </xf>
    <xf numFmtId="165" fontId="9" fillId="2" borderId="8" xfId="1" applyFont="1" applyFill="1" applyBorder="1" applyAlignment="1" applyProtection="1">
      <alignment horizontal="center" vertical="center" wrapText="1"/>
      <protection locked="0"/>
    </xf>
    <xf numFmtId="0" fontId="9" fillId="2" borderId="16" xfId="7" applyFont="1" applyFill="1" applyBorder="1" applyAlignment="1" applyProtection="1">
      <alignment horizontal="center" vertical="center" wrapText="1"/>
      <protection locked="0"/>
    </xf>
    <xf numFmtId="0" fontId="9" fillId="2" borderId="5" xfId="7" applyFont="1" applyFill="1" applyBorder="1" applyAlignment="1" applyProtection="1">
      <alignment horizontal="center" vertical="center" wrapText="1"/>
      <protection locked="0"/>
    </xf>
    <xf numFmtId="0" fontId="9" fillId="2" borderId="6" xfId="7" applyFont="1" applyFill="1" applyBorder="1" applyAlignment="1" applyProtection="1">
      <alignment horizontal="center" vertical="center" wrapText="1"/>
      <protection locked="0"/>
    </xf>
    <xf numFmtId="0" fontId="9" fillId="2" borderId="18" xfId="7" applyFont="1" applyFill="1" applyBorder="1" applyAlignment="1" applyProtection="1">
      <alignment horizontal="center" vertical="center" wrapText="1"/>
      <protection locked="0"/>
    </xf>
    <xf numFmtId="49" fontId="9" fillId="2" borderId="15" xfId="7" applyNumberFormat="1" applyFont="1" applyFill="1" applyBorder="1" applyAlignment="1" applyProtection="1">
      <alignment horizontal="center" vertical="center" wrapText="1"/>
      <protection locked="0"/>
    </xf>
    <xf numFmtId="49" fontId="9" fillId="2" borderId="17" xfId="7" applyNumberFormat="1" applyFont="1" applyFill="1" applyBorder="1" applyAlignment="1" applyProtection="1">
      <alignment horizontal="center" vertical="center" wrapText="1"/>
      <protection locked="0"/>
    </xf>
    <xf numFmtId="49" fontId="9" fillId="2" borderId="19" xfId="7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2" applyFont="1" applyFill="1" applyBorder="1" applyAlignment="1" applyProtection="1">
      <alignment horizontal="center" vertical="center" wrapText="1"/>
      <protection locked="0"/>
    </xf>
    <xf numFmtId="0" fontId="15" fillId="2" borderId="4" xfId="2" applyFont="1" applyFill="1" applyBorder="1" applyAlignment="1" applyProtection="1">
      <alignment horizontal="center" vertical="center" wrapText="1"/>
      <protection locked="0"/>
    </xf>
    <xf numFmtId="0" fontId="15" fillId="2" borderId="8" xfId="2" applyFont="1" applyFill="1" applyBorder="1" applyAlignment="1" applyProtection="1">
      <alignment horizontal="center" vertical="center" wrapText="1"/>
      <protection locked="0"/>
    </xf>
    <xf numFmtId="0" fontId="9" fillId="2" borderId="1" xfId="2" applyFont="1" applyFill="1" applyBorder="1" applyAlignment="1" applyProtection="1">
      <alignment horizontal="left" vertical="center" wrapText="1"/>
      <protection locked="0"/>
    </xf>
    <xf numFmtId="0" fontId="9" fillId="2" borderId="4" xfId="2" applyFont="1" applyFill="1" applyBorder="1" applyAlignment="1" applyProtection="1">
      <alignment horizontal="left" vertical="center" wrapText="1"/>
      <protection locked="0"/>
    </xf>
    <xf numFmtId="0" fontId="9" fillId="2" borderId="8" xfId="2" applyFont="1" applyFill="1" applyBorder="1" applyAlignment="1" applyProtection="1">
      <alignment horizontal="left" vertical="center" wrapText="1"/>
      <protection locked="0"/>
    </xf>
    <xf numFmtId="166" fontId="10" fillId="0" borderId="1" xfId="1" applyNumberFormat="1" applyFont="1" applyBorder="1" applyAlignment="1" applyProtection="1">
      <alignment horizontal="center" vertical="center" wrapText="1"/>
      <protection locked="0"/>
    </xf>
    <xf numFmtId="166" fontId="10" fillId="0" borderId="4" xfId="1" applyNumberFormat="1" applyFont="1" applyBorder="1" applyAlignment="1" applyProtection="1">
      <alignment horizontal="center" vertical="center" wrapText="1"/>
      <protection locked="0"/>
    </xf>
    <xf numFmtId="166" fontId="10" fillId="0" borderId="8" xfId="1" applyNumberFormat="1" applyFont="1" applyBorder="1" applyAlignment="1" applyProtection="1">
      <alignment horizontal="center" vertical="center" wrapText="1"/>
      <protection locked="0"/>
    </xf>
    <xf numFmtId="166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9" fillId="2" borderId="4" xfId="1" applyNumberFormat="1" applyFont="1" applyFill="1" applyBorder="1" applyAlignment="1" applyProtection="1">
      <alignment horizontal="center" vertical="center" wrapText="1"/>
      <protection locked="0"/>
    </xf>
    <xf numFmtId="166" fontId="9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10" fillId="3" borderId="7" xfId="3" applyFont="1" applyFill="1" applyBorder="1" applyProtection="1">
      <protection locked="0"/>
    </xf>
  </cellXfs>
  <cellStyles count="31">
    <cellStyle name="Comma 2" xfId="8"/>
    <cellStyle name="Comma 3" xfId="9"/>
    <cellStyle name="Comma 4" xfId="10"/>
    <cellStyle name="Comma 5" xfId="11"/>
    <cellStyle name="Comma 6" xfId="12"/>
    <cellStyle name="Currency 2" xfId="13"/>
    <cellStyle name="Įprastas 2" xfId="14"/>
    <cellStyle name="Įprastas 3" xfId="15"/>
    <cellStyle name="Įprastas 4" xfId="29"/>
    <cellStyle name="Kablelis" xfId="1" builtinId="3"/>
    <cellStyle name="Kablelis 2" xfId="16"/>
    <cellStyle name="Kablelis 3" xfId="17"/>
    <cellStyle name="Kablelis 4" xfId="30"/>
    <cellStyle name="Normal 2" xfId="18"/>
    <cellStyle name="Normal 3" xfId="19"/>
    <cellStyle name="Normal 3 2" xfId="20"/>
    <cellStyle name="Normal 3 2 2" xfId="21"/>
    <cellStyle name="Normal 3 2 2 2" xfId="22"/>
    <cellStyle name="Normal 3 2 2 2 2" xfId="23"/>
    <cellStyle name="Normal 3 2 2 2 2 2" xfId="6"/>
    <cellStyle name="Normal 3 3" xfId="24"/>
    <cellStyle name="Normal 4" xfId="25"/>
    <cellStyle name="Normal 5" xfId="26"/>
    <cellStyle name="Normal_Sheet1" xfId="27"/>
    <cellStyle name="Paprastas" xfId="0" builtinId="0"/>
    <cellStyle name="Paprastas_AtrankmamografpatikrosPrevprogr_ataskaita" xfId="4"/>
    <cellStyle name="Paprastas_gimdos-kaklelio_ataskaita" xfId="2"/>
    <cellStyle name="Paprastas_PARAISKA_skatinamuju_pasl_2007-k" xfId="3"/>
    <cellStyle name="Paprastas_Priesinės liaukos vezioPrevprogr_ataskaita" xfId="5"/>
    <cellStyle name="Paprastas_SirdiesirkraujagysliuPrevprogr_ataskaita" xfId="7"/>
    <cellStyle name="Percent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1"/>
  <sheetViews>
    <sheetView tabSelected="1" topLeftCell="A13" zoomScale="90" zoomScaleNormal="90" workbookViewId="0">
      <selection activeCell="C63" sqref="C63:C64"/>
    </sheetView>
  </sheetViews>
  <sheetFormatPr defaultColWidth="9.140625" defaultRowHeight="12.75"/>
  <cols>
    <col min="1" max="1" width="5.42578125" style="33" customWidth="1"/>
    <col min="2" max="2" width="17.140625" style="33" customWidth="1"/>
    <col min="3" max="3" width="55" style="34" customWidth="1"/>
    <col min="4" max="4" width="25.5703125" style="34" customWidth="1"/>
    <col min="5" max="5" width="16" style="34" customWidth="1"/>
    <col min="6" max="6" width="17.28515625" style="34" customWidth="1"/>
    <col min="7" max="7" width="18.7109375" style="34" customWidth="1"/>
    <col min="8" max="8" width="13.140625" style="39" customWidth="1"/>
    <col min="9" max="9" width="16.140625" style="34" customWidth="1"/>
    <col min="10" max="10" width="23.140625" style="34" customWidth="1"/>
    <col min="11" max="11" width="14.140625" style="34" bestFit="1" customWidth="1"/>
    <col min="12" max="16384" width="9.140625" style="34"/>
  </cols>
  <sheetData>
    <row r="1" spans="1:10">
      <c r="H1" s="34" t="s">
        <v>0</v>
      </c>
    </row>
    <row r="2" spans="1:10" ht="15.75">
      <c r="H2" s="35" t="s">
        <v>1</v>
      </c>
    </row>
    <row r="3" spans="1:10" ht="15.75">
      <c r="H3" s="35" t="s">
        <v>2</v>
      </c>
    </row>
    <row r="4" spans="1:10" ht="15.75">
      <c r="H4" s="35" t="s">
        <v>3</v>
      </c>
    </row>
    <row r="5" spans="1:10" ht="15.75">
      <c r="H5" s="35" t="s">
        <v>4</v>
      </c>
    </row>
    <row r="6" spans="1:10" ht="15.75">
      <c r="H6" s="35" t="s">
        <v>2</v>
      </c>
    </row>
    <row r="7" spans="1:10" ht="15.75">
      <c r="H7" s="91" t="s">
        <v>72</v>
      </c>
      <c r="I7" s="91"/>
      <c r="J7" s="91"/>
    </row>
    <row r="8" spans="1:10" ht="18.75">
      <c r="A8" s="92" t="s">
        <v>5</v>
      </c>
      <c r="B8" s="92"/>
      <c r="C8" s="92"/>
      <c r="D8" s="92"/>
      <c r="E8" s="92"/>
      <c r="F8" s="92"/>
      <c r="G8" s="92"/>
      <c r="H8" s="92"/>
      <c r="I8" s="92"/>
      <c r="J8" s="92"/>
    </row>
    <row r="10" spans="1:10" s="36" customFormat="1" ht="33.75" customHeight="1">
      <c r="A10" s="93" t="s">
        <v>73</v>
      </c>
      <c r="B10" s="93"/>
      <c r="C10" s="93"/>
      <c r="D10" s="93"/>
      <c r="E10" s="93"/>
      <c r="F10" s="93"/>
      <c r="G10" s="93"/>
      <c r="H10" s="93"/>
      <c r="I10" s="93"/>
      <c r="J10" s="93"/>
    </row>
    <row r="11" spans="1:10" ht="15.75">
      <c r="A11" s="94" t="s">
        <v>109</v>
      </c>
      <c r="B11" s="94"/>
      <c r="C11" s="94"/>
      <c r="D11" s="94"/>
      <c r="E11" s="94"/>
      <c r="F11" s="94"/>
      <c r="G11" s="94"/>
      <c r="H11" s="94"/>
      <c r="I11" s="94"/>
      <c r="J11" s="94"/>
    </row>
    <row r="13" spans="1:10" s="37" customFormat="1" ht="18.75">
      <c r="A13" s="95" t="s">
        <v>6</v>
      </c>
      <c r="B13" s="95"/>
      <c r="C13" s="95"/>
      <c r="D13" s="95"/>
      <c r="E13" s="95"/>
      <c r="F13" s="95"/>
      <c r="G13" s="95"/>
      <c r="H13" s="95"/>
      <c r="I13" s="95"/>
      <c r="J13" s="95"/>
    </row>
    <row r="14" spans="1:10" ht="15.75" customHeight="1" thickBot="1">
      <c r="G14" s="38"/>
      <c r="I14" s="40"/>
    </row>
    <row r="15" spans="1:10" s="41" customFormat="1" ht="47.25" customHeight="1">
      <c r="A15" s="107" t="s">
        <v>7</v>
      </c>
      <c r="B15" s="110" t="s">
        <v>8</v>
      </c>
      <c r="C15" s="113" t="s">
        <v>9</v>
      </c>
      <c r="D15" s="116" t="s">
        <v>107</v>
      </c>
      <c r="E15" s="119" t="s">
        <v>10</v>
      </c>
      <c r="F15" s="98" t="s">
        <v>74</v>
      </c>
      <c r="G15" s="99"/>
      <c r="H15" s="100" t="s">
        <v>68</v>
      </c>
      <c r="I15" s="98" t="s">
        <v>75</v>
      </c>
      <c r="J15" s="103"/>
    </row>
    <row r="16" spans="1:10" s="41" customFormat="1" ht="15.6" customHeight="1">
      <c r="A16" s="108"/>
      <c r="B16" s="111"/>
      <c r="C16" s="114"/>
      <c r="D16" s="117"/>
      <c r="E16" s="120"/>
      <c r="F16" s="104" t="s">
        <v>76</v>
      </c>
      <c r="G16" s="105"/>
      <c r="H16" s="101"/>
      <c r="I16" s="104" t="s">
        <v>77</v>
      </c>
      <c r="J16" s="106"/>
    </row>
    <row r="17" spans="1:11" ht="18.600000000000001" customHeight="1" thickBot="1">
      <c r="A17" s="109"/>
      <c r="B17" s="112"/>
      <c r="C17" s="115"/>
      <c r="D17" s="118"/>
      <c r="E17" s="121"/>
      <c r="F17" s="83" t="s">
        <v>11</v>
      </c>
      <c r="G17" s="83" t="s">
        <v>78</v>
      </c>
      <c r="H17" s="102"/>
      <c r="I17" s="83" t="s">
        <v>11</v>
      </c>
      <c r="J17" s="84" t="s">
        <v>78</v>
      </c>
    </row>
    <row r="18" spans="1:11" ht="13.5" thickBot="1">
      <c r="A18" s="42">
        <v>1</v>
      </c>
      <c r="B18" s="43" t="s">
        <v>79</v>
      </c>
      <c r="C18" s="42" t="s">
        <v>80</v>
      </c>
      <c r="D18" s="43" t="s">
        <v>81</v>
      </c>
      <c r="E18" s="42" t="s">
        <v>82</v>
      </c>
      <c r="F18" s="43" t="s">
        <v>83</v>
      </c>
      <c r="G18" s="42" t="s">
        <v>84</v>
      </c>
      <c r="H18" s="43" t="s">
        <v>85</v>
      </c>
      <c r="I18" s="42" t="s">
        <v>86</v>
      </c>
      <c r="J18" s="43" t="s">
        <v>87</v>
      </c>
    </row>
    <row r="19" spans="1:11" s="48" customFormat="1" ht="19.5" thickBot="1">
      <c r="A19" s="44"/>
      <c r="B19" s="76"/>
      <c r="C19" s="45" t="s">
        <v>12</v>
      </c>
      <c r="D19" s="46">
        <f>+SUM(D20:D92)</f>
        <v>91078</v>
      </c>
      <c r="E19" s="46">
        <f>+SUM(E20:E92)</f>
        <v>45558</v>
      </c>
      <c r="F19" s="46">
        <f>+SUM(F20:F92)</f>
        <v>20278</v>
      </c>
      <c r="G19" s="47">
        <f>+SUM(G20:G92)</f>
        <v>584006.40000000002</v>
      </c>
      <c r="H19" s="89">
        <f t="shared" ref="H19:H35" si="0">+ROUND(F19/E19*100,1)</f>
        <v>44.5</v>
      </c>
      <c r="I19" s="46">
        <f>+SUM(I20:I92)</f>
        <v>1189</v>
      </c>
      <c r="J19" s="77">
        <f>+SUM(J20:J92)</f>
        <v>200370.28000000003</v>
      </c>
      <c r="K19" s="85"/>
    </row>
    <row r="20" spans="1:11" ht="15.75">
      <c r="A20" s="49">
        <v>1</v>
      </c>
      <c r="B20" s="75">
        <v>111</v>
      </c>
      <c r="C20" s="73" t="s">
        <v>13</v>
      </c>
      <c r="D20" s="9">
        <v>9077</v>
      </c>
      <c r="E20" s="50">
        <f>+ROUND(D20/2,0)</f>
        <v>4539</v>
      </c>
      <c r="F20" s="20">
        <v>2184</v>
      </c>
      <c r="G20" s="51">
        <v>62899.199999999997</v>
      </c>
      <c r="H20" s="13">
        <f t="shared" si="0"/>
        <v>48.1</v>
      </c>
      <c r="I20" s="19">
        <v>51</v>
      </c>
      <c r="J20" s="52">
        <v>8594.52</v>
      </c>
      <c r="K20" s="40"/>
    </row>
    <row r="21" spans="1:11" ht="15.75">
      <c r="A21" s="53">
        <v>2</v>
      </c>
      <c r="B21" s="18">
        <v>112</v>
      </c>
      <c r="C21" s="54" t="s">
        <v>15</v>
      </c>
      <c r="D21" s="4">
        <v>4051</v>
      </c>
      <c r="E21" s="50">
        <f t="shared" ref="E21:E35" si="1">+ROUND(D21/2,0)</f>
        <v>2026</v>
      </c>
      <c r="F21" s="23">
        <v>1167</v>
      </c>
      <c r="G21" s="55">
        <v>33609.599999999999</v>
      </c>
      <c r="H21" s="13">
        <f t="shared" si="0"/>
        <v>57.6</v>
      </c>
      <c r="I21" s="56" t="s">
        <v>14</v>
      </c>
      <c r="J21" s="14" t="s">
        <v>14</v>
      </c>
      <c r="K21" s="40"/>
    </row>
    <row r="22" spans="1:11" ht="15.75">
      <c r="A22" s="53">
        <v>3</v>
      </c>
      <c r="B22" s="18">
        <v>115</v>
      </c>
      <c r="C22" s="54" t="s">
        <v>26</v>
      </c>
      <c r="D22" s="4">
        <v>1222</v>
      </c>
      <c r="E22" s="50">
        <f t="shared" si="1"/>
        <v>611</v>
      </c>
      <c r="F22" s="23">
        <v>217</v>
      </c>
      <c r="G22" s="55">
        <v>6249.6</v>
      </c>
      <c r="H22" s="13">
        <f t="shared" si="0"/>
        <v>35.5</v>
      </c>
      <c r="I22" s="56" t="s">
        <v>14</v>
      </c>
      <c r="J22" s="14" t="s">
        <v>14</v>
      </c>
      <c r="K22" s="40"/>
    </row>
    <row r="23" spans="1:11" ht="15.75">
      <c r="A23" s="49">
        <v>4</v>
      </c>
      <c r="B23" s="18">
        <v>116</v>
      </c>
      <c r="C23" s="54" t="s">
        <v>27</v>
      </c>
      <c r="D23" s="4">
        <v>454</v>
      </c>
      <c r="E23" s="50">
        <f t="shared" si="1"/>
        <v>227</v>
      </c>
      <c r="F23" s="23">
        <v>101</v>
      </c>
      <c r="G23" s="55">
        <v>2908.7999999999997</v>
      </c>
      <c r="H23" s="13">
        <f t="shared" si="0"/>
        <v>44.5</v>
      </c>
      <c r="I23" s="56" t="s">
        <v>14</v>
      </c>
      <c r="J23" s="14" t="s">
        <v>14</v>
      </c>
      <c r="K23" s="40"/>
    </row>
    <row r="24" spans="1:11" ht="15.75">
      <c r="A24" s="53">
        <v>5</v>
      </c>
      <c r="B24" s="18">
        <v>119</v>
      </c>
      <c r="C24" s="54" t="s">
        <v>28</v>
      </c>
      <c r="D24" s="4">
        <v>222</v>
      </c>
      <c r="E24" s="50">
        <f t="shared" si="1"/>
        <v>111</v>
      </c>
      <c r="F24" s="23">
        <v>51</v>
      </c>
      <c r="G24" s="55">
        <v>1468.8</v>
      </c>
      <c r="H24" s="13">
        <f t="shared" si="0"/>
        <v>45.9</v>
      </c>
      <c r="I24" s="56" t="s">
        <v>14</v>
      </c>
      <c r="J24" s="14" t="s">
        <v>14</v>
      </c>
      <c r="K24" s="40"/>
    </row>
    <row r="25" spans="1:11" ht="15.75">
      <c r="A25" s="53">
        <v>6</v>
      </c>
      <c r="B25" s="18">
        <v>120</v>
      </c>
      <c r="C25" s="54" t="s">
        <v>18</v>
      </c>
      <c r="D25" s="4">
        <v>3572</v>
      </c>
      <c r="E25" s="50">
        <f t="shared" si="1"/>
        <v>1786</v>
      </c>
      <c r="F25" s="23">
        <v>951</v>
      </c>
      <c r="G25" s="55">
        <v>27388.800000000003</v>
      </c>
      <c r="H25" s="13">
        <f t="shared" si="0"/>
        <v>53.2</v>
      </c>
      <c r="I25" s="56" t="s">
        <v>14</v>
      </c>
      <c r="J25" s="14" t="s">
        <v>14</v>
      </c>
      <c r="K25" s="40"/>
    </row>
    <row r="26" spans="1:11" ht="15.75">
      <c r="A26" s="49">
        <v>7</v>
      </c>
      <c r="B26" s="18">
        <v>122</v>
      </c>
      <c r="C26" s="28" t="s">
        <v>22</v>
      </c>
      <c r="D26" s="4">
        <v>1849</v>
      </c>
      <c r="E26" s="50">
        <f t="shared" si="1"/>
        <v>925</v>
      </c>
      <c r="F26" s="23">
        <v>511</v>
      </c>
      <c r="G26" s="55">
        <v>14716.8</v>
      </c>
      <c r="H26" s="13">
        <f t="shared" si="0"/>
        <v>55.2</v>
      </c>
      <c r="I26" s="56" t="s">
        <v>14</v>
      </c>
      <c r="J26" s="14" t="s">
        <v>14</v>
      </c>
      <c r="K26" s="40"/>
    </row>
    <row r="27" spans="1:11" ht="15.75">
      <c r="A27" s="53">
        <v>8</v>
      </c>
      <c r="B27" s="18">
        <v>123</v>
      </c>
      <c r="C27" s="28" t="s">
        <v>19</v>
      </c>
      <c r="D27" s="4">
        <v>2971</v>
      </c>
      <c r="E27" s="50">
        <f t="shared" si="1"/>
        <v>1486</v>
      </c>
      <c r="F27" s="23">
        <v>633</v>
      </c>
      <c r="G27" s="55">
        <v>18230.400000000001</v>
      </c>
      <c r="H27" s="13">
        <f t="shared" si="0"/>
        <v>42.6</v>
      </c>
      <c r="I27" s="56" t="s">
        <v>14</v>
      </c>
      <c r="J27" s="14" t="s">
        <v>14</v>
      </c>
      <c r="K27" s="40"/>
    </row>
    <row r="28" spans="1:11" ht="15.75">
      <c r="A28" s="53">
        <v>9</v>
      </c>
      <c r="B28" s="18">
        <v>125</v>
      </c>
      <c r="C28" s="25" t="s">
        <v>88</v>
      </c>
      <c r="D28" s="4">
        <v>3146</v>
      </c>
      <c r="E28" s="50">
        <f t="shared" si="1"/>
        <v>1573</v>
      </c>
      <c r="F28" s="23">
        <v>779</v>
      </c>
      <c r="G28" s="55">
        <v>22435.199999999997</v>
      </c>
      <c r="H28" s="13">
        <f t="shared" si="0"/>
        <v>49.5</v>
      </c>
      <c r="I28" s="56" t="s">
        <v>14</v>
      </c>
      <c r="J28" s="14" t="s">
        <v>14</v>
      </c>
      <c r="K28" s="40"/>
    </row>
    <row r="29" spans="1:11" ht="15.75">
      <c r="A29" s="49">
        <v>10</v>
      </c>
      <c r="B29" s="18">
        <v>127</v>
      </c>
      <c r="C29" s="54" t="s">
        <v>16</v>
      </c>
      <c r="D29" s="4">
        <v>3433</v>
      </c>
      <c r="E29" s="50">
        <f t="shared" si="1"/>
        <v>1717</v>
      </c>
      <c r="F29" s="23">
        <v>688</v>
      </c>
      <c r="G29" s="55">
        <v>19814.400000000001</v>
      </c>
      <c r="H29" s="13">
        <f t="shared" si="0"/>
        <v>40.1</v>
      </c>
      <c r="I29" s="56" t="s">
        <v>14</v>
      </c>
      <c r="J29" s="14" t="s">
        <v>14</v>
      </c>
      <c r="K29" s="40"/>
    </row>
    <row r="30" spans="1:11" ht="15.75">
      <c r="A30" s="53">
        <v>11</v>
      </c>
      <c r="B30" s="18">
        <v>138</v>
      </c>
      <c r="C30" s="54" t="s">
        <v>45</v>
      </c>
      <c r="D30" s="4">
        <v>429</v>
      </c>
      <c r="E30" s="50">
        <f t="shared" si="1"/>
        <v>215</v>
      </c>
      <c r="F30" s="23">
        <v>54</v>
      </c>
      <c r="G30" s="55">
        <v>1555.1999999999998</v>
      </c>
      <c r="H30" s="13">
        <f t="shared" si="0"/>
        <v>25.1</v>
      </c>
      <c r="I30" s="56" t="s">
        <v>14</v>
      </c>
      <c r="J30" s="14" t="s">
        <v>14</v>
      </c>
      <c r="K30" s="40"/>
    </row>
    <row r="31" spans="1:11" ht="15.75">
      <c r="A31" s="53">
        <v>12</v>
      </c>
      <c r="B31" s="18">
        <v>143</v>
      </c>
      <c r="C31" s="54" t="s">
        <v>44</v>
      </c>
      <c r="D31" s="4">
        <v>3029</v>
      </c>
      <c r="E31" s="50">
        <f t="shared" si="1"/>
        <v>1515</v>
      </c>
      <c r="F31" s="23">
        <v>372</v>
      </c>
      <c r="G31" s="55">
        <v>10713.6</v>
      </c>
      <c r="H31" s="13">
        <f t="shared" si="0"/>
        <v>24.6</v>
      </c>
      <c r="I31" s="56" t="s">
        <v>14</v>
      </c>
      <c r="J31" s="14" t="s">
        <v>14</v>
      </c>
      <c r="K31" s="40"/>
    </row>
    <row r="32" spans="1:11" ht="15.75">
      <c r="A32" s="49">
        <v>13</v>
      </c>
      <c r="B32" s="18">
        <v>151</v>
      </c>
      <c r="C32" s="54" t="s">
        <v>46</v>
      </c>
      <c r="D32" s="4">
        <v>303</v>
      </c>
      <c r="E32" s="50">
        <f t="shared" si="1"/>
        <v>152</v>
      </c>
      <c r="F32" s="23">
        <v>46</v>
      </c>
      <c r="G32" s="55">
        <v>1324.8000000000002</v>
      </c>
      <c r="H32" s="13">
        <f t="shared" si="0"/>
        <v>30.3</v>
      </c>
      <c r="I32" s="56" t="s">
        <v>14</v>
      </c>
      <c r="J32" s="14" t="s">
        <v>14</v>
      </c>
      <c r="K32" s="40"/>
    </row>
    <row r="33" spans="1:11" ht="15.75">
      <c r="A33" s="53">
        <v>14</v>
      </c>
      <c r="B33" s="18">
        <v>153</v>
      </c>
      <c r="C33" s="54" t="s">
        <v>41</v>
      </c>
      <c r="D33" s="4">
        <v>3384</v>
      </c>
      <c r="E33" s="50">
        <f t="shared" si="1"/>
        <v>1692</v>
      </c>
      <c r="F33" s="23">
        <v>621</v>
      </c>
      <c r="G33" s="55">
        <v>17884.8</v>
      </c>
      <c r="H33" s="13">
        <f t="shared" si="0"/>
        <v>36.700000000000003</v>
      </c>
      <c r="I33" s="56" t="s">
        <v>14</v>
      </c>
      <c r="J33" s="14" t="s">
        <v>14</v>
      </c>
      <c r="K33" s="40"/>
    </row>
    <row r="34" spans="1:11" ht="15.75">
      <c r="A34" s="53">
        <v>15</v>
      </c>
      <c r="B34" s="18">
        <v>284</v>
      </c>
      <c r="C34" s="122" t="s">
        <v>54</v>
      </c>
      <c r="D34" s="4">
        <v>1862</v>
      </c>
      <c r="E34" s="50">
        <f t="shared" si="1"/>
        <v>931</v>
      </c>
      <c r="F34" s="23">
        <v>545</v>
      </c>
      <c r="G34" s="55">
        <v>15696</v>
      </c>
      <c r="H34" s="90">
        <f t="shared" si="0"/>
        <v>58.5</v>
      </c>
      <c r="I34" s="56" t="s">
        <v>14</v>
      </c>
      <c r="J34" s="14" t="s">
        <v>14</v>
      </c>
      <c r="K34" s="40"/>
    </row>
    <row r="35" spans="1:11" ht="15.75">
      <c r="A35" s="49">
        <v>16</v>
      </c>
      <c r="B35" s="18">
        <v>285</v>
      </c>
      <c r="C35" s="54" t="s">
        <v>42</v>
      </c>
      <c r="D35" s="4">
        <v>472</v>
      </c>
      <c r="E35" s="50">
        <f t="shared" si="1"/>
        <v>236</v>
      </c>
      <c r="F35" s="23">
        <v>85</v>
      </c>
      <c r="G35" s="55">
        <v>2448</v>
      </c>
      <c r="H35" s="13">
        <f t="shared" si="0"/>
        <v>36</v>
      </c>
      <c r="I35" s="56" t="s">
        <v>14</v>
      </c>
      <c r="J35" s="14" t="s">
        <v>14</v>
      </c>
      <c r="K35" s="40"/>
    </row>
    <row r="36" spans="1:11" ht="15.75">
      <c r="A36" s="53">
        <v>17</v>
      </c>
      <c r="B36" s="57">
        <v>385</v>
      </c>
      <c r="C36" s="74" t="s">
        <v>67</v>
      </c>
      <c r="D36" s="16" t="s">
        <v>14</v>
      </c>
      <c r="E36" s="19" t="s">
        <v>14</v>
      </c>
      <c r="F36" s="56" t="s">
        <v>14</v>
      </c>
      <c r="G36" s="14" t="s">
        <v>14</v>
      </c>
      <c r="H36" s="52" t="s">
        <v>14</v>
      </c>
      <c r="I36" s="53">
        <v>55</v>
      </c>
      <c r="J36" s="71">
        <v>9268.6</v>
      </c>
      <c r="K36" s="40"/>
    </row>
    <row r="37" spans="1:11" ht="15.75">
      <c r="A37" s="53">
        <v>18</v>
      </c>
      <c r="B37" s="72" t="s">
        <v>103</v>
      </c>
      <c r="C37" s="74" t="s">
        <v>65</v>
      </c>
      <c r="D37" s="56" t="s">
        <v>14</v>
      </c>
      <c r="E37" s="56" t="s">
        <v>14</v>
      </c>
      <c r="F37" s="56" t="s">
        <v>14</v>
      </c>
      <c r="G37" s="14" t="s">
        <v>14</v>
      </c>
      <c r="H37" s="52" t="s">
        <v>14</v>
      </c>
      <c r="I37" s="53">
        <v>8</v>
      </c>
      <c r="J37" s="71">
        <v>1348.16</v>
      </c>
      <c r="K37" s="40"/>
    </row>
    <row r="38" spans="1:11" ht="15.75">
      <c r="A38" s="49">
        <v>19</v>
      </c>
      <c r="B38" s="18">
        <v>388</v>
      </c>
      <c r="C38" s="24" t="s">
        <v>89</v>
      </c>
      <c r="D38" s="16" t="s">
        <v>14</v>
      </c>
      <c r="E38" s="19" t="s">
        <v>14</v>
      </c>
      <c r="F38" s="22" t="s">
        <v>14</v>
      </c>
      <c r="G38" s="56" t="s">
        <v>14</v>
      </c>
      <c r="H38" s="52" t="s">
        <v>14</v>
      </c>
      <c r="I38" s="22">
        <v>44</v>
      </c>
      <c r="J38" s="56">
        <v>7414.880000000001</v>
      </c>
      <c r="K38" s="40"/>
    </row>
    <row r="39" spans="1:11" ht="15.75">
      <c r="A39" s="53">
        <v>20</v>
      </c>
      <c r="B39" s="18">
        <v>389</v>
      </c>
      <c r="C39" s="24" t="s">
        <v>66</v>
      </c>
      <c r="D39" s="22" t="s">
        <v>14</v>
      </c>
      <c r="E39" s="22" t="s">
        <v>14</v>
      </c>
      <c r="F39" s="22" t="s">
        <v>14</v>
      </c>
      <c r="G39" s="56" t="s">
        <v>14</v>
      </c>
      <c r="H39" s="52" t="s">
        <v>14</v>
      </c>
      <c r="I39" s="22">
        <v>81</v>
      </c>
      <c r="J39" s="56">
        <v>13650.12</v>
      </c>
      <c r="K39" s="40"/>
    </row>
    <row r="40" spans="1:11" ht="15.75">
      <c r="A40" s="53">
        <v>21</v>
      </c>
      <c r="B40" s="18">
        <v>391</v>
      </c>
      <c r="C40" s="24" t="s">
        <v>70</v>
      </c>
      <c r="D40" s="16" t="s">
        <v>14</v>
      </c>
      <c r="E40" s="19" t="s">
        <v>14</v>
      </c>
      <c r="F40" s="22" t="s">
        <v>14</v>
      </c>
      <c r="G40" s="56" t="s">
        <v>14</v>
      </c>
      <c r="H40" s="52" t="s">
        <v>14</v>
      </c>
      <c r="I40" s="22">
        <v>293</v>
      </c>
      <c r="J40" s="56">
        <v>49376.36</v>
      </c>
      <c r="K40" s="40"/>
    </row>
    <row r="41" spans="1:11" s="15" customFormat="1" ht="15.75">
      <c r="A41" s="49">
        <v>22</v>
      </c>
      <c r="B41" s="18">
        <v>394</v>
      </c>
      <c r="C41" s="28" t="s">
        <v>30</v>
      </c>
      <c r="D41" s="4">
        <v>1622</v>
      </c>
      <c r="E41" s="50">
        <f t="shared" ref="E41:E92" si="2">+ROUND(D41/2,0)</f>
        <v>811</v>
      </c>
      <c r="F41" s="23">
        <v>392</v>
      </c>
      <c r="G41" s="55">
        <v>11289.6</v>
      </c>
      <c r="H41" s="13">
        <f t="shared" ref="H41:H66" si="3">+ROUND(F41/E41*100,1)</f>
        <v>48.3</v>
      </c>
      <c r="I41" s="23"/>
      <c r="J41" s="55"/>
      <c r="K41" s="40"/>
    </row>
    <row r="42" spans="1:11" s="15" customFormat="1" ht="15.75">
      <c r="A42" s="53">
        <v>23</v>
      </c>
      <c r="B42" s="18">
        <v>531</v>
      </c>
      <c r="C42" s="28" t="s">
        <v>35</v>
      </c>
      <c r="D42" s="4">
        <v>881</v>
      </c>
      <c r="E42" s="50">
        <f t="shared" si="2"/>
        <v>441</v>
      </c>
      <c r="F42" s="23">
        <v>105</v>
      </c>
      <c r="G42" s="55">
        <v>3024</v>
      </c>
      <c r="H42" s="13">
        <f t="shared" si="3"/>
        <v>23.8</v>
      </c>
      <c r="I42" s="56" t="s">
        <v>14</v>
      </c>
      <c r="J42" s="14" t="s">
        <v>14</v>
      </c>
      <c r="K42" s="40"/>
    </row>
    <row r="43" spans="1:11" s="15" customFormat="1" ht="15.75">
      <c r="A43" s="53">
        <v>24</v>
      </c>
      <c r="B43" s="18">
        <v>583</v>
      </c>
      <c r="C43" s="28" t="s">
        <v>17</v>
      </c>
      <c r="D43" s="4">
        <v>325</v>
      </c>
      <c r="E43" s="50">
        <f t="shared" si="2"/>
        <v>163</v>
      </c>
      <c r="F43" s="23">
        <v>56</v>
      </c>
      <c r="G43" s="55">
        <v>1612.8</v>
      </c>
      <c r="H43" s="13">
        <f t="shared" si="3"/>
        <v>34.4</v>
      </c>
      <c r="I43" s="56" t="s">
        <v>14</v>
      </c>
      <c r="J43" s="14" t="s">
        <v>14</v>
      </c>
      <c r="K43" s="40"/>
    </row>
    <row r="44" spans="1:11" s="15" customFormat="1" ht="15.75">
      <c r="A44" s="49">
        <v>25</v>
      </c>
      <c r="B44" s="18">
        <v>4421</v>
      </c>
      <c r="C44" s="28" t="s">
        <v>100</v>
      </c>
      <c r="D44" s="4">
        <v>2112</v>
      </c>
      <c r="E44" s="50">
        <f t="shared" si="2"/>
        <v>1056</v>
      </c>
      <c r="F44" s="23">
        <v>525</v>
      </c>
      <c r="G44" s="55">
        <v>15120.000000000002</v>
      </c>
      <c r="H44" s="13">
        <f t="shared" si="3"/>
        <v>49.7</v>
      </c>
      <c r="I44" s="56" t="s">
        <v>14</v>
      </c>
      <c r="J44" s="14" t="s">
        <v>14</v>
      </c>
      <c r="K44" s="40"/>
    </row>
    <row r="45" spans="1:11" ht="15.75">
      <c r="A45" s="53">
        <v>26</v>
      </c>
      <c r="B45" s="18">
        <v>4422</v>
      </c>
      <c r="C45" s="28" t="s">
        <v>31</v>
      </c>
      <c r="D45" s="4">
        <v>826</v>
      </c>
      <c r="E45" s="50">
        <f t="shared" si="2"/>
        <v>413</v>
      </c>
      <c r="F45" s="23">
        <v>213</v>
      </c>
      <c r="G45" s="55">
        <v>6134.4</v>
      </c>
      <c r="H45" s="13">
        <f t="shared" si="3"/>
        <v>51.6</v>
      </c>
      <c r="I45" s="23">
        <v>172</v>
      </c>
      <c r="J45" s="55">
        <v>28985.440000000002</v>
      </c>
      <c r="K45" s="40"/>
    </row>
    <row r="46" spans="1:11" ht="15.75">
      <c r="A46" s="53">
        <v>27</v>
      </c>
      <c r="B46" s="18">
        <v>4432</v>
      </c>
      <c r="C46" s="54" t="s">
        <v>32</v>
      </c>
      <c r="D46" s="4">
        <v>1370</v>
      </c>
      <c r="E46" s="50">
        <f t="shared" si="2"/>
        <v>685</v>
      </c>
      <c r="F46" s="23">
        <v>459</v>
      </c>
      <c r="G46" s="55">
        <v>13219.2</v>
      </c>
      <c r="H46" s="13">
        <f t="shared" si="3"/>
        <v>67</v>
      </c>
      <c r="I46" s="56" t="s">
        <v>14</v>
      </c>
      <c r="J46" s="14" t="s">
        <v>14</v>
      </c>
      <c r="K46" s="40"/>
    </row>
    <row r="47" spans="1:11" ht="15.75">
      <c r="A47" s="49">
        <v>28</v>
      </c>
      <c r="B47" s="18">
        <v>4475</v>
      </c>
      <c r="C47" s="54" t="s">
        <v>53</v>
      </c>
      <c r="D47" s="4">
        <v>2168</v>
      </c>
      <c r="E47" s="50">
        <f t="shared" si="2"/>
        <v>1084</v>
      </c>
      <c r="F47" s="23">
        <v>436</v>
      </c>
      <c r="G47" s="55">
        <v>12556.8</v>
      </c>
      <c r="H47" s="13">
        <f t="shared" si="3"/>
        <v>40.200000000000003</v>
      </c>
      <c r="I47" s="56" t="s">
        <v>14</v>
      </c>
      <c r="J47" s="14" t="s">
        <v>14</v>
      </c>
      <c r="K47" s="40"/>
    </row>
    <row r="48" spans="1:11" ht="15.75">
      <c r="A48" s="53">
        <v>29</v>
      </c>
      <c r="B48" s="18">
        <v>4483</v>
      </c>
      <c r="C48" s="54" t="s">
        <v>50</v>
      </c>
      <c r="D48" s="4">
        <v>257</v>
      </c>
      <c r="E48" s="50">
        <f t="shared" si="2"/>
        <v>129</v>
      </c>
      <c r="F48" s="23">
        <v>30</v>
      </c>
      <c r="G48" s="55">
        <v>864.00000000000011</v>
      </c>
      <c r="H48" s="13">
        <f t="shared" si="3"/>
        <v>23.3</v>
      </c>
      <c r="I48" s="56" t="s">
        <v>14</v>
      </c>
      <c r="J48" s="14" t="s">
        <v>14</v>
      </c>
      <c r="K48" s="40"/>
    </row>
    <row r="49" spans="1:11" s="15" customFormat="1" ht="15.75">
      <c r="A49" s="53">
        <v>30</v>
      </c>
      <c r="B49" s="18">
        <v>4484</v>
      </c>
      <c r="C49" s="54" t="s">
        <v>55</v>
      </c>
      <c r="D49" s="9">
        <v>1021</v>
      </c>
      <c r="E49" s="50">
        <f t="shared" si="2"/>
        <v>511</v>
      </c>
      <c r="F49" s="23">
        <v>198</v>
      </c>
      <c r="G49" s="55">
        <v>5702.4</v>
      </c>
      <c r="H49" s="13">
        <f t="shared" si="3"/>
        <v>38.700000000000003</v>
      </c>
      <c r="I49" s="56" t="s">
        <v>14</v>
      </c>
      <c r="J49" s="14" t="s">
        <v>14</v>
      </c>
      <c r="K49" s="40"/>
    </row>
    <row r="50" spans="1:11" s="15" customFormat="1" ht="15.75">
      <c r="A50" s="49">
        <v>31</v>
      </c>
      <c r="B50" s="18">
        <v>4485</v>
      </c>
      <c r="C50" s="54" t="s">
        <v>43</v>
      </c>
      <c r="D50" s="9">
        <v>302</v>
      </c>
      <c r="E50" s="50">
        <f t="shared" si="2"/>
        <v>151</v>
      </c>
      <c r="F50" s="23">
        <v>69</v>
      </c>
      <c r="G50" s="55">
        <v>1987.2</v>
      </c>
      <c r="H50" s="13">
        <f t="shared" si="3"/>
        <v>45.7</v>
      </c>
      <c r="I50" s="56" t="s">
        <v>14</v>
      </c>
      <c r="J50" s="14" t="s">
        <v>14</v>
      </c>
      <c r="K50" s="40"/>
    </row>
    <row r="51" spans="1:11" s="15" customFormat="1" ht="15.75">
      <c r="A51" s="53">
        <v>32</v>
      </c>
      <c r="B51" s="18">
        <v>4545</v>
      </c>
      <c r="C51" s="54" t="s">
        <v>33</v>
      </c>
      <c r="D51" s="9">
        <v>1523</v>
      </c>
      <c r="E51" s="50">
        <f t="shared" si="2"/>
        <v>762</v>
      </c>
      <c r="F51" s="23">
        <v>351</v>
      </c>
      <c r="G51" s="55">
        <v>10108.799999999999</v>
      </c>
      <c r="H51" s="13">
        <f t="shared" si="3"/>
        <v>46.1</v>
      </c>
      <c r="I51" s="56" t="s">
        <v>14</v>
      </c>
      <c r="J51" s="14" t="s">
        <v>14</v>
      </c>
      <c r="K51" s="40"/>
    </row>
    <row r="52" spans="1:11" s="15" customFormat="1" ht="15.75">
      <c r="A52" s="53">
        <v>33</v>
      </c>
      <c r="B52" s="18">
        <v>4548</v>
      </c>
      <c r="C52" s="28" t="s">
        <v>20</v>
      </c>
      <c r="D52" s="4">
        <v>894</v>
      </c>
      <c r="E52" s="50">
        <f t="shared" si="2"/>
        <v>447</v>
      </c>
      <c r="F52" s="23">
        <v>261</v>
      </c>
      <c r="G52" s="55">
        <v>7516.8</v>
      </c>
      <c r="H52" s="13">
        <f t="shared" si="3"/>
        <v>58.4</v>
      </c>
      <c r="I52" s="56" t="s">
        <v>14</v>
      </c>
      <c r="J52" s="14" t="s">
        <v>14</v>
      </c>
      <c r="K52" s="40"/>
    </row>
    <row r="53" spans="1:11" ht="15.75">
      <c r="A53" s="49">
        <v>34</v>
      </c>
      <c r="B53" s="18">
        <v>4549</v>
      </c>
      <c r="C53" s="25" t="s">
        <v>21</v>
      </c>
      <c r="D53" s="4">
        <v>1384</v>
      </c>
      <c r="E53" s="50">
        <f t="shared" si="2"/>
        <v>692</v>
      </c>
      <c r="F53" s="23">
        <v>350</v>
      </c>
      <c r="G53" s="55">
        <v>10080</v>
      </c>
      <c r="H53" s="13">
        <f t="shared" si="3"/>
        <v>50.6</v>
      </c>
      <c r="I53" s="56" t="s">
        <v>14</v>
      </c>
      <c r="J53" s="14" t="s">
        <v>14</v>
      </c>
      <c r="K53" s="40"/>
    </row>
    <row r="54" spans="1:11" ht="15.75">
      <c r="A54" s="53">
        <v>35</v>
      </c>
      <c r="B54" s="18">
        <v>4570</v>
      </c>
      <c r="C54" s="21" t="s">
        <v>29</v>
      </c>
      <c r="D54" s="4">
        <v>1844</v>
      </c>
      <c r="E54" s="50">
        <f t="shared" si="2"/>
        <v>922</v>
      </c>
      <c r="F54" s="23">
        <v>428</v>
      </c>
      <c r="G54" s="55">
        <v>12326.4</v>
      </c>
      <c r="H54" s="13">
        <f t="shared" si="3"/>
        <v>46.4</v>
      </c>
      <c r="I54" s="56" t="s">
        <v>14</v>
      </c>
      <c r="J54" s="14" t="s">
        <v>14</v>
      </c>
      <c r="K54" s="40"/>
    </row>
    <row r="55" spans="1:11" ht="15.75">
      <c r="A55" s="53">
        <v>36</v>
      </c>
      <c r="B55" s="18">
        <v>4593</v>
      </c>
      <c r="C55" s="54" t="s">
        <v>24</v>
      </c>
      <c r="D55" s="4">
        <v>860</v>
      </c>
      <c r="E55" s="50">
        <f t="shared" si="2"/>
        <v>430</v>
      </c>
      <c r="F55" s="23">
        <v>331</v>
      </c>
      <c r="G55" s="55">
        <v>9532.7999999999993</v>
      </c>
      <c r="H55" s="13">
        <f t="shared" si="3"/>
        <v>77</v>
      </c>
      <c r="I55" s="56" t="s">
        <v>14</v>
      </c>
      <c r="J55" s="14" t="s">
        <v>14</v>
      </c>
      <c r="K55" s="40"/>
    </row>
    <row r="56" spans="1:11" ht="15.75">
      <c r="A56" s="49">
        <v>37</v>
      </c>
      <c r="B56" s="18">
        <v>4594</v>
      </c>
      <c r="C56" s="54" t="s">
        <v>23</v>
      </c>
      <c r="D56" s="4">
        <v>353</v>
      </c>
      <c r="E56" s="50">
        <f t="shared" si="2"/>
        <v>177</v>
      </c>
      <c r="F56" s="23">
        <v>97</v>
      </c>
      <c r="G56" s="55">
        <v>2793.6</v>
      </c>
      <c r="H56" s="13">
        <f t="shared" si="3"/>
        <v>54.8</v>
      </c>
      <c r="I56" s="56" t="s">
        <v>14</v>
      </c>
      <c r="J56" s="14" t="s">
        <v>14</v>
      </c>
      <c r="K56" s="40"/>
    </row>
    <row r="57" spans="1:11" ht="15.75">
      <c r="A57" s="53">
        <v>38</v>
      </c>
      <c r="B57" s="18">
        <v>4641</v>
      </c>
      <c r="C57" s="28" t="s">
        <v>25</v>
      </c>
      <c r="D57" s="4">
        <v>779</v>
      </c>
      <c r="E57" s="50">
        <f t="shared" si="2"/>
        <v>390</v>
      </c>
      <c r="F57" s="23">
        <v>194</v>
      </c>
      <c r="G57" s="55">
        <v>5587.2</v>
      </c>
      <c r="H57" s="13">
        <f t="shared" si="3"/>
        <v>49.7</v>
      </c>
      <c r="I57" s="56" t="s">
        <v>14</v>
      </c>
      <c r="J57" s="14" t="s">
        <v>14</v>
      </c>
      <c r="K57" s="40"/>
    </row>
    <row r="58" spans="1:11" ht="15.75">
      <c r="A58" s="53">
        <v>39</v>
      </c>
      <c r="B58" s="18">
        <v>4659</v>
      </c>
      <c r="C58" s="54" t="s">
        <v>34</v>
      </c>
      <c r="D58" s="4">
        <v>1043</v>
      </c>
      <c r="E58" s="50">
        <f t="shared" si="2"/>
        <v>522</v>
      </c>
      <c r="F58" s="23">
        <v>257</v>
      </c>
      <c r="G58" s="55">
        <v>7401.6</v>
      </c>
      <c r="H58" s="13">
        <f t="shared" si="3"/>
        <v>49.2</v>
      </c>
      <c r="I58" s="56" t="s">
        <v>14</v>
      </c>
      <c r="J58" s="14" t="s">
        <v>14</v>
      </c>
      <c r="K58" s="40"/>
    </row>
    <row r="59" spans="1:11" ht="15.75">
      <c r="A59" s="49">
        <v>40</v>
      </c>
      <c r="B59" s="18">
        <v>4670</v>
      </c>
      <c r="C59" s="54" t="s">
        <v>106</v>
      </c>
      <c r="D59" s="4">
        <v>453</v>
      </c>
      <c r="E59" s="50">
        <f t="shared" si="2"/>
        <v>227</v>
      </c>
      <c r="F59" s="23">
        <v>138</v>
      </c>
      <c r="G59" s="55">
        <v>3974.4000000000005</v>
      </c>
      <c r="H59" s="13">
        <f t="shared" si="3"/>
        <v>60.8</v>
      </c>
      <c r="I59" s="56" t="s">
        <v>14</v>
      </c>
      <c r="J59" s="14" t="s">
        <v>14</v>
      </c>
      <c r="K59" s="40"/>
    </row>
    <row r="60" spans="1:11" ht="15.75">
      <c r="A60" s="53">
        <v>41</v>
      </c>
      <c r="B60" s="18">
        <v>4705</v>
      </c>
      <c r="C60" s="54" t="s">
        <v>52</v>
      </c>
      <c r="D60" s="4">
        <v>418</v>
      </c>
      <c r="E60" s="50">
        <f t="shared" si="2"/>
        <v>209</v>
      </c>
      <c r="F60" s="23">
        <v>99</v>
      </c>
      <c r="G60" s="55">
        <v>2851.2000000000003</v>
      </c>
      <c r="H60" s="13">
        <f t="shared" si="3"/>
        <v>47.4</v>
      </c>
      <c r="I60" s="56" t="s">
        <v>14</v>
      </c>
      <c r="J60" s="14" t="s">
        <v>14</v>
      </c>
      <c r="K60" s="40"/>
    </row>
    <row r="61" spans="1:11" ht="15.75">
      <c r="A61" s="53">
        <v>42</v>
      </c>
      <c r="B61" s="18">
        <v>4706</v>
      </c>
      <c r="C61" s="54" t="s">
        <v>51</v>
      </c>
      <c r="D61" s="4">
        <v>319</v>
      </c>
      <c r="E61" s="50">
        <f t="shared" si="2"/>
        <v>160</v>
      </c>
      <c r="F61" s="23">
        <v>13</v>
      </c>
      <c r="G61" s="55">
        <v>374.40000000000003</v>
      </c>
      <c r="H61" s="13">
        <f t="shared" si="3"/>
        <v>8.1</v>
      </c>
      <c r="I61" s="56" t="s">
        <v>14</v>
      </c>
      <c r="J61" s="14" t="s">
        <v>14</v>
      </c>
      <c r="K61" s="40"/>
    </row>
    <row r="62" spans="1:11" ht="15.75">
      <c r="A62" s="49">
        <v>43</v>
      </c>
      <c r="B62" s="26">
        <v>4727</v>
      </c>
      <c r="C62" s="10" t="s">
        <v>101</v>
      </c>
      <c r="D62" s="11">
        <v>981</v>
      </c>
      <c r="E62" s="50">
        <f t="shared" si="2"/>
        <v>491</v>
      </c>
      <c r="F62" s="11">
        <v>185</v>
      </c>
      <c r="G62" s="12">
        <v>5328</v>
      </c>
      <c r="H62" s="13">
        <f t="shared" si="3"/>
        <v>37.700000000000003</v>
      </c>
      <c r="I62" s="6" t="s">
        <v>14</v>
      </c>
      <c r="J62" s="14" t="s">
        <v>14</v>
      </c>
      <c r="K62" s="40"/>
    </row>
    <row r="63" spans="1:11" ht="15.75">
      <c r="A63" s="53">
        <v>44</v>
      </c>
      <c r="B63" s="18">
        <v>6132</v>
      </c>
      <c r="C63" s="122" t="s">
        <v>56</v>
      </c>
      <c r="D63" s="4">
        <v>2027</v>
      </c>
      <c r="E63" s="50">
        <f t="shared" si="2"/>
        <v>1014</v>
      </c>
      <c r="F63" s="23">
        <v>325</v>
      </c>
      <c r="G63" s="55">
        <v>9360</v>
      </c>
      <c r="H63" s="90">
        <f t="shared" si="3"/>
        <v>32.1</v>
      </c>
      <c r="I63" s="56" t="s">
        <v>14</v>
      </c>
      <c r="J63" s="14" t="s">
        <v>14</v>
      </c>
      <c r="K63" s="40"/>
    </row>
    <row r="64" spans="1:11" ht="15.75">
      <c r="A64" s="53">
        <v>45</v>
      </c>
      <c r="B64" s="18">
        <v>6139</v>
      </c>
      <c r="C64" s="122" t="s">
        <v>57</v>
      </c>
      <c r="D64" s="4">
        <v>3459</v>
      </c>
      <c r="E64" s="50">
        <f t="shared" si="2"/>
        <v>1730</v>
      </c>
      <c r="F64" s="23">
        <v>606</v>
      </c>
      <c r="G64" s="55">
        <v>17452.800000000003</v>
      </c>
      <c r="H64" s="90">
        <f t="shared" si="3"/>
        <v>35</v>
      </c>
      <c r="I64" s="56" t="s">
        <v>14</v>
      </c>
      <c r="J64" s="14" t="s">
        <v>14</v>
      </c>
      <c r="K64" s="40"/>
    </row>
    <row r="65" spans="1:11" ht="15.75">
      <c r="A65" s="49">
        <v>46</v>
      </c>
      <c r="B65" s="26">
        <v>6219</v>
      </c>
      <c r="C65" s="10" t="s">
        <v>99</v>
      </c>
      <c r="D65" s="5">
        <v>822</v>
      </c>
      <c r="E65" s="50">
        <f t="shared" si="2"/>
        <v>411</v>
      </c>
      <c r="F65" s="11">
        <v>254</v>
      </c>
      <c r="G65" s="12">
        <v>7315.2</v>
      </c>
      <c r="H65" s="13">
        <f t="shared" si="3"/>
        <v>61.8</v>
      </c>
      <c r="I65" s="17" t="s">
        <v>14</v>
      </c>
      <c r="J65" s="14" t="s">
        <v>14</v>
      </c>
      <c r="K65" s="40"/>
    </row>
    <row r="66" spans="1:11" ht="15.75">
      <c r="A66" s="53">
        <v>47</v>
      </c>
      <c r="B66" s="26">
        <v>6457</v>
      </c>
      <c r="C66" s="10" t="s">
        <v>98</v>
      </c>
      <c r="D66" s="5">
        <v>696</v>
      </c>
      <c r="E66" s="50">
        <f t="shared" si="2"/>
        <v>348</v>
      </c>
      <c r="F66" s="11">
        <v>131</v>
      </c>
      <c r="G66" s="12">
        <v>3772.7999999999997</v>
      </c>
      <c r="H66" s="13">
        <f t="shared" si="3"/>
        <v>37.6</v>
      </c>
      <c r="I66" s="17" t="s">
        <v>14</v>
      </c>
      <c r="J66" s="14" t="s">
        <v>14</v>
      </c>
      <c r="K66" s="40"/>
    </row>
    <row r="67" spans="1:11" ht="15.75">
      <c r="A67" s="53">
        <v>48</v>
      </c>
      <c r="B67" s="18">
        <v>6518</v>
      </c>
      <c r="C67" s="24" t="s">
        <v>71</v>
      </c>
      <c r="D67" s="16" t="s">
        <v>14</v>
      </c>
      <c r="E67" s="19" t="s">
        <v>14</v>
      </c>
      <c r="F67" s="22" t="s">
        <v>14</v>
      </c>
      <c r="G67" s="56" t="s">
        <v>14</v>
      </c>
      <c r="H67" s="52" t="s">
        <v>14</v>
      </c>
      <c r="I67" s="22">
        <v>38</v>
      </c>
      <c r="J67" s="56">
        <v>6403.7600000000011</v>
      </c>
      <c r="K67" s="40"/>
    </row>
    <row r="68" spans="1:11" ht="15.75">
      <c r="A68" s="49">
        <v>49</v>
      </c>
      <c r="B68" s="26">
        <v>6657</v>
      </c>
      <c r="C68" s="27" t="s">
        <v>97</v>
      </c>
      <c r="D68" s="4">
        <v>1624</v>
      </c>
      <c r="E68" s="50">
        <f t="shared" si="2"/>
        <v>812</v>
      </c>
      <c r="F68" s="23">
        <v>388</v>
      </c>
      <c r="G68" s="55">
        <v>11174.399999999998</v>
      </c>
      <c r="H68" s="13">
        <f t="shared" ref="H68:H73" si="4">+ROUND(F68/E68*100,1)</f>
        <v>47.8</v>
      </c>
      <c r="I68" s="56" t="s">
        <v>14</v>
      </c>
      <c r="J68" s="14" t="s">
        <v>14</v>
      </c>
      <c r="K68" s="40"/>
    </row>
    <row r="69" spans="1:11" ht="15.75">
      <c r="A69" s="53">
        <v>50</v>
      </c>
      <c r="B69" s="18">
        <v>7041</v>
      </c>
      <c r="C69" s="54" t="s">
        <v>47</v>
      </c>
      <c r="D69" s="4">
        <v>1793</v>
      </c>
      <c r="E69" s="50">
        <f t="shared" si="2"/>
        <v>897</v>
      </c>
      <c r="F69" s="23">
        <v>302</v>
      </c>
      <c r="G69" s="55">
        <v>8697.6</v>
      </c>
      <c r="H69" s="13">
        <f t="shared" si="4"/>
        <v>33.700000000000003</v>
      </c>
      <c r="I69" s="56" t="s">
        <v>14</v>
      </c>
      <c r="J69" s="14" t="s">
        <v>14</v>
      </c>
      <c r="K69" s="40"/>
    </row>
    <row r="70" spans="1:11" ht="15.75">
      <c r="A70" s="53">
        <v>51</v>
      </c>
      <c r="B70" s="26">
        <v>7049</v>
      </c>
      <c r="C70" s="27" t="s">
        <v>95</v>
      </c>
      <c r="D70" s="11">
        <v>2371</v>
      </c>
      <c r="E70" s="50">
        <f t="shared" si="2"/>
        <v>1186</v>
      </c>
      <c r="F70" s="7">
        <v>441</v>
      </c>
      <c r="G70" s="8">
        <v>12700.8</v>
      </c>
      <c r="H70" s="13">
        <f t="shared" si="4"/>
        <v>37.200000000000003</v>
      </c>
      <c r="I70" s="58" t="s">
        <v>14</v>
      </c>
      <c r="J70" s="14" t="s">
        <v>14</v>
      </c>
      <c r="K70" s="40"/>
    </row>
    <row r="71" spans="1:11" ht="15.75">
      <c r="A71" s="49">
        <v>52</v>
      </c>
      <c r="B71" s="18">
        <v>7088</v>
      </c>
      <c r="C71" s="54" t="s">
        <v>36</v>
      </c>
      <c r="D71" s="4">
        <v>403</v>
      </c>
      <c r="E71" s="50">
        <f t="shared" si="2"/>
        <v>202</v>
      </c>
      <c r="F71" s="23">
        <v>85</v>
      </c>
      <c r="G71" s="55">
        <v>2448</v>
      </c>
      <c r="H71" s="13">
        <f t="shared" si="4"/>
        <v>42.1</v>
      </c>
      <c r="I71" s="56" t="s">
        <v>14</v>
      </c>
      <c r="J71" s="14" t="s">
        <v>14</v>
      </c>
      <c r="K71" s="40"/>
    </row>
    <row r="72" spans="1:11" ht="15.75">
      <c r="A72" s="53">
        <v>53</v>
      </c>
      <c r="B72" s="18">
        <v>7814</v>
      </c>
      <c r="C72" s="54" t="s">
        <v>58</v>
      </c>
      <c r="D72" s="4">
        <v>1141</v>
      </c>
      <c r="E72" s="50">
        <f t="shared" si="2"/>
        <v>571</v>
      </c>
      <c r="F72" s="23">
        <v>176</v>
      </c>
      <c r="G72" s="55">
        <v>5068.8</v>
      </c>
      <c r="H72" s="13">
        <f t="shared" si="4"/>
        <v>30.8</v>
      </c>
      <c r="I72" s="56" t="s">
        <v>14</v>
      </c>
      <c r="J72" s="14" t="s">
        <v>14</v>
      </c>
      <c r="K72" s="40"/>
    </row>
    <row r="73" spans="1:11" ht="15.75">
      <c r="A73" s="53">
        <v>54</v>
      </c>
      <c r="B73" s="18">
        <v>8127</v>
      </c>
      <c r="C73" s="54" t="s">
        <v>59</v>
      </c>
      <c r="D73" s="4">
        <v>1320</v>
      </c>
      <c r="E73" s="50">
        <f t="shared" si="2"/>
        <v>660</v>
      </c>
      <c r="F73" s="23">
        <v>250</v>
      </c>
      <c r="G73" s="55">
        <v>7199.9999999999991</v>
      </c>
      <c r="H73" s="13">
        <f t="shared" si="4"/>
        <v>37.9</v>
      </c>
      <c r="I73" s="56" t="s">
        <v>14</v>
      </c>
      <c r="J73" s="14" t="s">
        <v>14</v>
      </c>
      <c r="K73" s="40"/>
    </row>
    <row r="74" spans="1:11" ht="31.5">
      <c r="A74" s="49">
        <v>55</v>
      </c>
      <c r="B74" s="18">
        <v>9648</v>
      </c>
      <c r="C74" s="24" t="s">
        <v>104</v>
      </c>
      <c r="D74" s="16" t="s">
        <v>14</v>
      </c>
      <c r="E74" s="19" t="s">
        <v>14</v>
      </c>
      <c r="F74" s="22" t="s">
        <v>14</v>
      </c>
      <c r="G74" s="56" t="s">
        <v>14</v>
      </c>
      <c r="H74" s="52" t="s">
        <v>14</v>
      </c>
      <c r="I74" s="22">
        <v>42</v>
      </c>
      <c r="J74" s="56">
        <v>7077.84</v>
      </c>
      <c r="K74" s="40"/>
    </row>
    <row r="75" spans="1:11" ht="15.75">
      <c r="A75" s="53">
        <v>56</v>
      </c>
      <c r="B75" s="18">
        <v>10098</v>
      </c>
      <c r="C75" s="28" t="s">
        <v>49</v>
      </c>
      <c r="D75" s="4">
        <v>641</v>
      </c>
      <c r="E75" s="50">
        <f t="shared" si="2"/>
        <v>321</v>
      </c>
      <c r="F75" s="23">
        <v>164</v>
      </c>
      <c r="G75" s="55">
        <v>4723.2000000000007</v>
      </c>
      <c r="H75" s="13">
        <f>+ROUND(F75/E75*100,1)</f>
        <v>51.1</v>
      </c>
      <c r="I75" s="56" t="s">
        <v>14</v>
      </c>
      <c r="J75" s="14" t="s">
        <v>14</v>
      </c>
      <c r="K75" s="40"/>
    </row>
    <row r="76" spans="1:11" ht="15.75">
      <c r="A76" s="53">
        <v>57</v>
      </c>
      <c r="B76" s="26">
        <v>10355</v>
      </c>
      <c r="C76" s="30" t="s">
        <v>69</v>
      </c>
      <c r="D76" s="3">
        <v>2524</v>
      </c>
      <c r="E76" s="50">
        <f t="shared" si="2"/>
        <v>1262</v>
      </c>
      <c r="F76" s="59">
        <v>524</v>
      </c>
      <c r="G76" s="60">
        <v>15091.2</v>
      </c>
      <c r="H76" s="13">
        <f>+ROUND(F76/E76*100,1)</f>
        <v>41.5</v>
      </c>
      <c r="I76" s="58" t="s">
        <v>14</v>
      </c>
      <c r="J76" s="14" t="s">
        <v>14</v>
      </c>
      <c r="K76" s="40"/>
    </row>
    <row r="77" spans="1:11" ht="15.75">
      <c r="A77" s="49">
        <v>58</v>
      </c>
      <c r="B77" s="18">
        <v>10377</v>
      </c>
      <c r="C77" s="24" t="s">
        <v>90</v>
      </c>
      <c r="D77" s="16" t="s">
        <v>14</v>
      </c>
      <c r="E77" s="19" t="s">
        <v>14</v>
      </c>
      <c r="F77" s="22" t="s">
        <v>14</v>
      </c>
      <c r="G77" s="56" t="s">
        <v>14</v>
      </c>
      <c r="H77" s="52" t="s">
        <v>14</v>
      </c>
      <c r="I77" s="22">
        <v>265</v>
      </c>
      <c r="J77" s="56">
        <v>44657.8</v>
      </c>
      <c r="K77" s="40"/>
    </row>
    <row r="78" spans="1:11" ht="15.75">
      <c r="A78" s="53">
        <v>59</v>
      </c>
      <c r="B78" s="18">
        <v>10400</v>
      </c>
      <c r="C78" s="28" t="s">
        <v>62</v>
      </c>
      <c r="D78" s="16">
        <v>155</v>
      </c>
      <c r="E78" s="50">
        <f t="shared" si="2"/>
        <v>78</v>
      </c>
      <c r="F78" s="23">
        <v>26</v>
      </c>
      <c r="G78" s="55">
        <v>748.80000000000007</v>
      </c>
      <c r="H78" s="13">
        <f>+ROUND(F78/E78*100,1)</f>
        <v>33.299999999999997</v>
      </c>
      <c r="I78" s="56" t="s">
        <v>14</v>
      </c>
      <c r="J78" s="14" t="s">
        <v>14</v>
      </c>
      <c r="K78" s="40"/>
    </row>
    <row r="79" spans="1:11" ht="15.75">
      <c r="A79" s="53">
        <v>60</v>
      </c>
      <c r="B79" s="18">
        <v>14610</v>
      </c>
      <c r="C79" s="54" t="s">
        <v>37</v>
      </c>
      <c r="D79" s="4">
        <v>273</v>
      </c>
      <c r="E79" s="50">
        <f t="shared" si="2"/>
        <v>137</v>
      </c>
      <c r="F79" s="23">
        <v>56</v>
      </c>
      <c r="G79" s="55">
        <v>1612.8000000000002</v>
      </c>
      <c r="H79" s="13">
        <f>+ROUND(F79/E79*100,1)</f>
        <v>40.9</v>
      </c>
      <c r="I79" s="87"/>
      <c r="J79" s="88"/>
      <c r="K79" s="40"/>
    </row>
    <row r="80" spans="1:11" ht="15.75">
      <c r="A80" s="49">
        <v>61</v>
      </c>
      <c r="B80" s="18">
        <v>24650</v>
      </c>
      <c r="C80" s="54" t="s">
        <v>48</v>
      </c>
      <c r="D80" s="4">
        <v>599</v>
      </c>
      <c r="E80" s="50">
        <f t="shared" si="2"/>
        <v>300</v>
      </c>
      <c r="F80" s="23">
        <v>71</v>
      </c>
      <c r="G80" s="55">
        <v>2044.8000000000002</v>
      </c>
      <c r="H80" s="13">
        <f>+ROUND(F80/E80*100,1)</f>
        <v>23.7</v>
      </c>
      <c r="I80" s="56" t="s">
        <v>14</v>
      </c>
      <c r="J80" s="14" t="s">
        <v>14</v>
      </c>
      <c r="K80" s="40"/>
    </row>
    <row r="81" spans="1:11" ht="15.75">
      <c r="A81" s="53">
        <v>62</v>
      </c>
      <c r="B81" s="26">
        <v>30462</v>
      </c>
      <c r="C81" s="10" t="s">
        <v>96</v>
      </c>
      <c r="D81" s="5">
        <v>265</v>
      </c>
      <c r="E81" s="50">
        <f t="shared" si="2"/>
        <v>133</v>
      </c>
      <c r="F81" s="11">
        <v>66</v>
      </c>
      <c r="G81" s="12">
        <v>1900.8</v>
      </c>
      <c r="H81" s="13">
        <f t="shared" ref="H81:H82" si="5">+ROUND(F81/E81*100,1)</f>
        <v>49.6</v>
      </c>
      <c r="I81" s="58" t="s">
        <v>14</v>
      </c>
      <c r="J81" s="14" t="s">
        <v>14</v>
      </c>
      <c r="K81" s="40"/>
    </row>
    <row r="82" spans="1:11" ht="15.75">
      <c r="A82" s="53">
        <v>63</v>
      </c>
      <c r="B82" s="26">
        <v>36199</v>
      </c>
      <c r="C82" s="27" t="s">
        <v>93</v>
      </c>
      <c r="D82" s="11">
        <v>1483</v>
      </c>
      <c r="E82" s="50">
        <f t="shared" si="2"/>
        <v>742</v>
      </c>
      <c r="F82" s="59">
        <v>309</v>
      </c>
      <c r="G82" s="60">
        <v>8899.2000000000007</v>
      </c>
      <c r="H82" s="13">
        <f t="shared" si="5"/>
        <v>41.6</v>
      </c>
      <c r="I82" s="58" t="s">
        <v>14</v>
      </c>
      <c r="J82" s="14" t="s">
        <v>14</v>
      </c>
      <c r="K82" s="40"/>
    </row>
    <row r="83" spans="1:11" ht="15.75">
      <c r="A83" s="49">
        <v>64</v>
      </c>
      <c r="B83" s="18">
        <v>37905</v>
      </c>
      <c r="C83" s="28" t="s">
        <v>38</v>
      </c>
      <c r="D83" s="61">
        <v>287</v>
      </c>
      <c r="E83" s="50">
        <f t="shared" si="2"/>
        <v>144</v>
      </c>
      <c r="F83" s="62">
        <v>65</v>
      </c>
      <c r="G83" s="63">
        <v>1872</v>
      </c>
      <c r="H83" s="13">
        <f t="shared" ref="H83:H92" si="6">+ROUND(F83/E83*100,1)</f>
        <v>45.1</v>
      </c>
      <c r="I83" s="56" t="s">
        <v>14</v>
      </c>
      <c r="J83" s="14" t="s">
        <v>14</v>
      </c>
      <c r="K83" s="40"/>
    </row>
    <row r="84" spans="1:11" s="15" customFormat="1" ht="15.75">
      <c r="A84" s="53">
        <v>65</v>
      </c>
      <c r="B84" s="18">
        <v>49198</v>
      </c>
      <c r="C84" s="54" t="s">
        <v>39</v>
      </c>
      <c r="D84" s="4">
        <v>831</v>
      </c>
      <c r="E84" s="50">
        <f t="shared" si="2"/>
        <v>416</v>
      </c>
      <c r="F84" s="23">
        <v>208</v>
      </c>
      <c r="G84" s="55">
        <v>5990.4</v>
      </c>
      <c r="H84" s="13">
        <f t="shared" si="6"/>
        <v>50</v>
      </c>
      <c r="I84" s="56" t="s">
        <v>14</v>
      </c>
      <c r="J84" s="14" t="s">
        <v>14</v>
      </c>
      <c r="K84" s="40"/>
    </row>
    <row r="85" spans="1:11" s="15" customFormat="1" ht="15.75">
      <c r="A85" s="53">
        <v>66</v>
      </c>
      <c r="B85" s="18">
        <v>50388</v>
      </c>
      <c r="C85" s="54" t="s">
        <v>60</v>
      </c>
      <c r="D85" s="16">
        <v>147</v>
      </c>
      <c r="E85" s="50">
        <f t="shared" si="2"/>
        <v>74</v>
      </c>
      <c r="F85" s="23">
        <v>44</v>
      </c>
      <c r="G85" s="55">
        <v>1267.1999999999998</v>
      </c>
      <c r="H85" s="13">
        <f t="shared" si="6"/>
        <v>59.5</v>
      </c>
      <c r="I85" s="56" t="s">
        <v>14</v>
      </c>
      <c r="J85" s="14" t="s">
        <v>14</v>
      </c>
      <c r="K85" s="40"/>
    </row>
    <row r="86" spans="1:11" s="15" customFormat="1" ht="15.75">
      <c r="A86" s="49">
        <v>67</v>
      </c>
      <c r="B86" s="18">
        <v>51918</v>
      </c>
      <c r="C86" s="28" t="s">
        <v>40</v>
      </c>
      <c r="D86" s="4">
        <v>1117</v>
      </c>
      <c r="E86" s="50">
        <f t="shared" si="2"/>
        <v>559</v>
      </c>
      <c r="F86" s="23">
        <v>214</v>
      </c>
      <c r="G86" s="55">
        <v>6163.2000000000007</v>
      </c>
      <c r="H86" s="13">
        <f t="shared" si="6"/>
        <v>38.299999999999997</v>
      </c>
      <c r="I86" s="56" t="s">
        <v>14</v>
      </c>
      <c r="J86" s="14" t="s">
        <v>14</v>
      </c>
      <c r="K86" s="40"/>
    </row>
    <row r="87" spans="1:11" ht="15.75">
      <c r="A87" s="53">
        <v>68</v>
      </c>
      <c r="B87" s="18">
        <v>52165</v>
      </c>
      <c r="C87" s="28" t="s">
        <v>61</v>
      </c>
      <c r="D87" s="16">
        <v>583</v>
      </c>
      <c r="E87" s="50">
        <f t="shared" si="2"/>
        <v>292</v>
      </c>
      <c r="F87" s="23">
        <v>148</v>
      </c>
      <c r="G87" s="55">
        <v>4262.3999999999996</v>
      </c>
      <c r="H87" s="64">
        <f t="shared" si="6"/>
        <v>50.7</v>
      </c>
      <c r="I87" s="56" t="s">
        <v>14</v>
      </c>
      <c r="J87" s="14" t="s">
        <v>14</v>
      </c>
      <c r="K87" s="40"/>
    </row>
    <row r="88" spans="1:11" ht="15.75">
      <c r="A88" s="53">
        <v>69</v>
      </c>
      <c r="B88" s="26">
        <v>53117</v>
      </c>
      <c r="C88" s="30" t="s">
        <v>94</v>
      </c>
      <c r="D88" s="11">
        <v>1429</v>
      </c>
      <c r="E88" s="50">
        <f t="shared" si="2"/>
        <v>715</v>
      </c>
      <c r="F88" s="59">
        <v>326</v>
      </c>
      <c r="G88" s="60">
        <v>9388.7999999999993</v>
      </c>
      <c r="H88" s="64">
        <f t="shared" si="6"/>
        <v>45.6</v>
      </c>
      <c r="I88" s="58" t="s">
        <v>14</v>
      </c>
      <c r="J88" s="14" t="s">
        <v>14</v>
      </c>
      <c r="K88" s="40"/>
    </row>
    <row r="89" spans="1:11" ht="15.75">
      <c r="A89" s="49">
        <v>70</v>
      </c>
      <c r="B89" s="18">
        <v>55136</v>
      </c>
      <c r="C89" s="28" t="s">
        <v>63</v>
      </c>
      <c r="D89" s="16">
        <v>472</v>
      </c>
      <c r="E89" s="50">
        <f t="shared" si="2"/>
        <v>236</v>
      </c>
      <c r="F89" s="23">
        <v>128</v>
      </c>
      <c r="G89" s="55">
        <v>3686.4</v>
      </c>
      <c r="H89" s="64">
        <f t="shared" si="6"/>
        <v>54.2</v>
      </c>
      <c r="I89" s="56" t="s">
        <v>14</v>
      </c>
      <c r="J89" s="14" t="s">
        <v>14</v>
      </c>
      <c r="K89" s="40"/>
    </row>
    <row r="90" spans="1:11" ht="15.75">
      <c r="A90" s="53">
        <v>71</v>
      </c>
      <c r="B90" s="26">
        <v>58010</v>
      </c>
      <c r="C90" s="25" t="s">
        <v>64</v>
      </c>
      <c r="D90" s="3">
        <v>1387</v>
      </c>
      <c r="E90" s="50">
        <f t="shared" si="2"/>
        <v>694</v>
      </c>
      <c r="F90" s="59">
        <v>373</v>
      </c>
      <c r="G90" s="60">
        <v>10742.4</v>
      </c>
      <c r="H90" s="64">
        <f t="shared" si="6"/>
        <v>53.7</v>
      </c>
      <c r="I90" s="86">
        <v>37</v>
      </c>
      <c r="J90" s="14">
        <v>6235.2400000000007</v>
      </c>
      <c r="K90" s="40"/>
    </row>
    <row r="91" spans="1:11" ht="15.75">
      <c r="A91" s="53">
        <v>72</v>
      </c>
      <c r="B91" s="26">
        <v>60049</v>
      </c>
      <c r="C91" s="25" t="s">
        <v>102</v>
      </c>
      <c r="D91" s="3">
        <v>626</v>
      </c>
      <c r="E91" s="50">
        <f t="shared" si="2"/>
        <v>313</v>
      </c>
      <c r="F91" s="59">
        <v>95</v>
      </c>
      <c r="G91" s="60">
        <v>2736</v>
      </c>
      <c r="H91" s="64">
        <f t="shared" si="6"/>
        <v>30.4</v>
      </c>
      <c r="I91" s="56" t="s">
        <v>14</v>
      </c>
      <c r="J91" s="14" t="s">
        <v>14</v>
      </c>
      <c r="K91" s="40"/>
    </row>
    <row r="92" spans="1:11" ht="15.75">
      <c r="A92" s="49">
        <v>73</v>
      </c>
      <c r="B92" s="29">
        <v>62836</v>
      </c>
      <c r="C92" s="30" t="s">
        <v>92</v>
      </c>
      <c r="D92" s="3">
        <v>1392</v>
      </c>
      <c r="E92" s="50">
        <f t="shared" si="2"/>
        <v>696</v>
      </c>
      <c r="F92" s="59">
        <v>311</v>
      </c>
      <c r="G92" s="60">
        <v>8956.8000000000011</v>
      </c>
      <c r="H92" s="64">
        <f t="shared" si="6"/>
        <v>44.7</v>
      </c>
      <c r="I92" s="86">
        <v>103</v>
      </c>
      <c r="J92" s="14">
        <v>17357.560000000001</v>
      </c>
      <c r="K92" s="40"/>
    </row>
    <row r="93" spans="1:11" ht="15.75">
      <c r="A93" s="53">
        <v>74</v>
      </c>
      <c r="B93" s="29">
        <v>63549</v>
      </c>
      <c r="C93" s="30" t="s">
        <v>105</v>
      </c>
      <c r="D93" s="16" t="s">
        <v>14</v>
      </c>
      <c r="E93" s="19" t="s">
        <v>14</v>
      </c>
      <c r="F93" s="22" t="s">
        <v>14</v>
      </c>
      <c r="G93" s="56" t="s">
        <v>14</v>
      </c>
      <c r="H93" s="52" t="s">
        <v>14</v>
      </c>
      <c r="I93" s="58"/>
      <c r="J93" s="14"/>
      <c r="K93" s="40"/>
    </row>
    <row r="94" spans="1:11" ht="15.75">
      <c r="A94" s="49">
        <v>75</v>
      </c>
      <c r="B94" s="29">
        <v>63899</v>
      </c>
      <c r="C94" s="30" t="s">
        <v>110</v>
      </c>
      <c r="D94" s="16"/>
      <c r="E94" s="19"/>
      <c r="F94" s="22"/>
      <c r="G94" s="56"/>
      <c r="H94" s="52"/>
      <c r="I94" s="56" t="s">
        <v>14</v>
      </c>
      <c r="J94" s="14" t="s">
        <v>14</v>
      </c>
      <c r="K94" s="40"/>
    </row>
    <row r="95" spans="1:11" ht="15.75">
      <c r="A95" s="53">
        <v>76</v>
      </c>
      <c r="B95" s="29">
        <v>441</v>
      </c>
      <c r="C95" s="30" t="s">
        <v>91</v>
      </c>
      <c r="D95" s="16" t="s">
        <v>14</v>
      </c>
      <c r="E95" s="19" t="s">
        <v>14</v>
      </c>
      <c r="F95" s="22" t="s">
        <v>14</v>
      </c>
      <c r="G95" s="56" t="s">
        <v>14</v>
      </c>
      <c r="H95" s="52" t="s">
        <v>14</v>
      </c>
      <c r="I95" s="58"/>
      <c r="J95" s="14"/>
      <c r="K95" s="40"/>
    </row>
    <row r="96" spans="1:11" ht="15.75">
      <c r="A96" s="65"/>
      <c r="B96" s="66"/>
      <c r="C96" s="67"/>
      <c r="D96" s="31"/>
      <c r="E96" s="32"/>
      <c r="F96" s="32"/>
      <c r="G96" s="68"/>
      <c r="H96" s="69"/>
    </row>
    <row r="97" spans="1:10" s="78" customFormat="1" ht="21" customHeight="1">
      <c r="A97" s="96" t="s">
        <v>108</v>
      </c>
      <c r="B97" s="96"/>
      <c r="C97" s="96"/>
      <c r="D97" s="96"/>
      <c r="E97" s="96"/>
      <c r="F97" s="96"/>
      <c r="G97" s="96"/>
      <c r="H97" s="96"/>
      <c r="I97" s="96"/>
      <c r="J97" s="96"/>
    </row>
    <row r="98" spans="1:10" s="79" customFormat="1">
      <c r="A98" s="97"/>
      <c r="B98" s="97"/>
      <c r="C98" s="97"/>
      <c r="D98" s="97"/>
      <c r="E98" s="97"/>
      <c r="H98" s="80"/>
    </row>
    <row r="99" spans="1:10" s="79" customFormat="1">
      <c r="A99" s="81"/>
      <c r="B99" s="81"/>
      <c r="C99" s="81"/>
      <c r="D99" s="81"/>
      <c r="E99" s="81"/>
      <c r="H99" s="80"/>
    </row>
    <row r="100" spans="1:10" s="79" customFormat="1" ht="15">
      <c r="A100" s="82"/>
      <c r="B100" s="82"/>
      <c r="C100" s="2"/>
      <c r="D100" s="1"/>
      <c r="E100" s="1"/>
      <c r="H100" s="80"/>
    </row>
    <row r="101" spans="1:10">
      <c r="C101" s="70"/>
    </row>
  </sheetData>
  <autoFilter ref="A19:J92">
    <sortState ref="A20:J90">
      <sortCondition ref="B19"/>
    </sortState>
  </autoFilter>
  <mergeCells count="17">
    <mergeCell ref="A97:J97"/>
    <mergeCell ref="A98:E98"/>
    <mergeCell ref="F15:G15"/>
    <mergeCell ref="H15:H17"/>
    <mergeCell ref="I15:J15"/>
    <mergeCell ref="F16:G16"/>
    <mergeCell ref="I16:J16"/>
    <mergeCell ref="A15:A17"/>
    <mergeCell ref="B15:B17"/>
    <mergeCell ref="C15:C17"/>
    <mergeCell ref="D15:D17"/>
    <mergeCell ref="E15:E17"/>
    <mergeCell ref="H7:J7"/>
    <mergeCell ref="A8:J8"/>
    <mergeCell ref="A10:J10"/>
    <mergeCell ref="A11:J11"/>
    <mergeCell ref="A13:J13"/>
  </mergeCells>
  <printOptions horizontalCentered="1"/>
  <pageMargins left="0.74803149606299213" right="0.74803149606299213" top="0.39370078740157483" bottom="0.39370078740157483" header="0.51181102362204722" footer="0.51181102362204722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Ataskaita (iki 2023-05-01)</vt:lpstr>
      <vt:lpstr>'Ataskaita (iki 2023-05-01)'!Spausdinti_pavadinimus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Markevičienė</dc:creator>
  <cp:lastModifiedBy>Vartotojas</cp:lastModifiedBy>
  <cp:revision/>
  <dcterms:created xsi:type="dcterms:W3CDTF">2019-04-30T11:01:03Z</dcterms:created>
  <dcterms:modified xsi:type="dcterms:W3CDTF">2023-09-06T12:39:15Z</dcterms:modified>
</cp:coreProperties>
</file>