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28680" yWindow="-120" windowWidth="29040" windowHeight="15840"/>
  </bookViews>
  <sheets>
    <sheet name="Ataskaita" sheetId="4" r:id="rId1"/>
  </sheets>
  <definedNames>
    <definedName name="_xlnm._FilterDatabase" localSheetId="0" hidden="1">Ataskaita!$A$21:$Q$97</definedName>
    <definedName name="_xlnm.Print_Titles" localSheetId="0">Ataskaita!$17:$19</definedName>
  </definedNames>
  <calcPr calcId="191028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1" i="4"/>
  <c r="O21" l="1"/>
  <c r="N21"/>
  <c r="J21"/>
  <c r="F21"/>
  <c r="E21"/>
  <c r="H21"/>
  <c r="K21"/>
  <c r="F86" l="1"/>
  <c r="F87"/>
  <c r="F88"/>
  <c r="F89"/>
  <c r="F90"/>
  <c r="F91"/>
  <c r="F92"/>
  <c r="F93"/>
  <c r="F94"/>
  <c r="F95"/>
  <c r="F96"/>
  <c r="F85"/>
  <c r="F80"/>
  <c r="F81"/>
  <c r="F82"/>
  <c r="F83"/>
  <c r="F79"/>
  <c r="F73"/>
  <c r="F74"/>
  <c r="F75"/>
  <c r="F76"/>
  <c r="F77"/>
  <c r="F72"/>
  <c r="F63"/>
  <c r="F64"/>
  <c r="F65"/>
  <c r="F66"/>
  <c r="F67"/>
  <c r="F68"/>
  <c r="F69"/>
  <c r="F70"/>
  <c r="F47"/>
  <c r="F48"/>
  <c r="F49"/>
  <c r="F50"/>
  <c r="F51"/>
  <c r="F52"/>
  <c r="F53"/>
  <c r="F54"/>
  <c r="F55"/>
  <c r="F56"/>
  <c r="F57"/>
  <c r="F58"/>
  <c r="F59"/>
  <c r="F60"/>
  <c r="F61"/>
  <c r="F62"/>
  <c r="F46"/>
  <c r="F42"/>
  <c r="F23"/>
  <c r="F24"/>
  <c r="F25"/>
  <c r="F26"/>
  <c r="F27"/>
  <c r="F28"/>
  <c r="F29"/>
  <c r="F30"/>
  <c r="F31"/>
  <c r="F32"/>
  <c r="F33"/>
  <c r="F34"/>
  <c r="F35"/>
  <c r="F36"/>
  <c r="F37"/>
  <c r="F22"/>
  <c r="I86" l="1"/>
  <c r="I87"/>
  <c r="I88"/>
  <c r="I89"/>
  <c r="I90"/>
  <c r="I91"/>
  <c r="I92"/>
  <c r="I93"/>
  <c r="I94"/>
  <c r="I95"/>
  <c r="I96"/>
  <c r="I85"/>
  <c r="I80"/>
  <c r="I81"/>
  <c r="I82"/>
  <c r="I83"/>
  <c r="I79"/>
  <c r="I73"/>
  <c r="I74"/>
  <c r="I75"/>
  <c r="I76"/>
  <c r="I77"/>
  <c r="I72"/>
  <c r="I68"/>
  <c r="I69"/>
  <c r="I70"/>
  <c r="I57"/>
  <c r="I58"/>
  <c r="I59"/>
  <c r="I60"/>
  <c r="I61"/>
  <c r="I62"/>
  <c r="I63"/>
  <c r="I64"/>
  <c r="I65"/>
  <c r="I66"/>
  <c r="I67"/>
  <c r="I47"/>
  <c r="I48"/>
  <c r="I49"/>
  <c r="I50"/>
  <c r="I51"/>
  <c r="I52"/>
  <c r="I53"/>
  <c r="I54"/>
  <c r="I55"/>
  <c r="I56"/>
  <c r="I46"/>
  <c r="I42"/>
  <c r="I23"/>
  <c r="I24"/>
  <c r="I25"/>
  <c r="I26"/>
  <c r="I27"/>
  <c r="I28"/>
  <c r="I29"/>
  <c r="I30"/>
  <c r="I31"/>
  <c r="I32"/>
  <c r="I33"/>
  <c r="I34"/>
  <c r="I35"/>
  <c r="I36"/>
  <c r="I37"/>
  <c r="I22"/>
  <c r="P21"/>
  <c r="M21"/>
  <c r="L21"/>
  <c r="I21" l="1"/>
  <c r="Q21" l="1"/>
</calcChain>
</file>

<file path=xl/sharedStrings.xml><?xml version="1.0" encoding="utf-8"?>
<sst xmlns="http://schemas.openxmlformats.org/spreadsheetml/2006/main" count="607" uniqueCount="108">
  <si>
    <t>ŠIAULIŲ TERITORINĖ LIGONIŲ KASA</t>
  </si>
  <si>
    <t>Šiauliai</t>
  </si>
  <si>
    <t>Eil. Nr.</t>
  </si>
  <si>
    <t>Asmens sveikatos priežiūros įstaigos (toliau-ASPĮ) indentifikacinis numeris</t>
  </si>
  <si>
    <t>ASPĮ pavadinimas</t>
  </si>
  <si>
    <t>Planuojama patikrinti per ataskaitinį laikotarpį *</t>
  </si>
  <si>
    <t>Informavimo paslauga</t>
  </si>
  <si>
    <t xml:space="preserve">vnt. </t>
  </si>
  <si>
    <t>VšĮ Šiaulių centro poliklinika</t>
  </si>
  <si>
    <t>x</t>
  </si>
  <si>
    <t>VšĮ Dainų PSPC</t>
  </si>
  <si>
    <t>VšĮ Šiaulių rajono PSPC</t>
  </si>
  <si>
    <t>VšĮ Šiaulių rajono Gruzdžių ambulatorija</t>
  </si>
  <si>
    <t>VšĮ Joniškio PSPC</t>
  </si>
  <si>
    <t>VšĮ Pakruojo rajono PSPC</t>
  </si>
  <si>
    <t>VšĮ Radviliškio rajono PSPC</t>
  </si>
  <si>
    <t>VšĮ Baisogalos PSPC</t>
  </si>
  <si>
    <t>VšĮ Kelmės rajono PSPC</t>
  </si>
  <si>
    <t>VšĮ Šaukėnų ambulatorija</t>
  </si>
  <si>
    <t>VšĮ Tytuvėnų PSPC</t>
  </si>
  <si>
    <t>VšĮ Kelmės rajono BPG centras</t>
  </si>
  <si>
    <t>VšĮ Akmenės rajono PSPC</t>
  </si>
  <si>
    <t>VšĮ Papilės ambulatorija</t>
  </si>
  <si>
    <t>VšĮ Kruopių ambulatorija</t>
  </si>
  <si>
    <t>VšĮ Tilžės g. bendrosios praktikos gydytojo kabinetas</t>
  </si>
  <si>
    <t>UAB "Senojo bokšto" klinika</t>
  </si>
  <si>
    <t>UAB "Pirmoji viltis"</t>
  </si>
  <si>
    <t>IĮ J.Jankauskienės šeimos gydytojų centras</t>
  </si>
  <si>
    <t>UAB "Gegužių sveikatos centras"</t>
  </si>
  <si>
    <t>UAB "Lyros šeimos centras"</t>
  </si>
  <si>
    <t xml:space="preserve">UAB ,,Antano Lizdenio sveikatos centras“ </t>
  </si>
  <si>
    <t>IĮ "V.Neverauskienės klinika-vaistinė"</t>
  </si>
  <si>
    <t>UAB "Tavo sveikatos namai"</t>
  </si>
  <si>
    <t>UAB „Medicinos namai šeimai“</t>
  </si>
  <si>
    <t>UAB „Medicus LT“</t>
  </si>
  <si>
    <t>UAB "Vita sana"</t>
  </si>
  <si>
    <t>VšĮ Telšių rajono PSPC</t>
  </si>
  <si>
    <t>VšĮ Varnių PSPC</t>
  </si>
  <si>
    <t>VšĮ Luokės PSPC</t>
  </si>
  <si>
    <t>VšĮ Mažeikių PSPC</t>
  </si>
  <si>
    <t>VšĮ Sedos PSPC</t>
  </si>
  <si>
    <t>VšĮ Rietavo PSPC</t>
  </si>
  <si>
    <t>VšĮ Mažeikių senamiesčio PSPC</t>
  </si>
  <si>
    <t>UAB Tirkšlių sveikatos namai</t>
  </si>
  <si>
    <t>UAB Dr. A. Biržiškos sveikatos centras</t>
  </si>
  <si>
    <t>L. M. Šilgalienės įmonė „Sveikata“</t>
  </si>
  <si>
    <t>A. Kojelės individuali įmonė</t>
  </si>
  <si>
    <t>I. Miškinienės individuali įmonė</t>
  </si>
  <si>
    <t>UAB Šeimos sveikatos centras</t>
  </si>
  <si>
    <t>UAB "Klinikas Pulsas"</t>
  </si>
  <si>
    <t>UAB „Rietavo šeimos daktaras“</t>
  </si>
  <si>
    <t>A. Klišonio komercinė firma „Inesa“</t>
  </si>
  <si>
    <t>UAB „Plungės sveikatos centras“</t>
  </si>
  <si>
    <t>UAB "Medikvita"</t>
  </si>
  <si>
    <t>UAB Telšių šeimos klinika</t>
  </si>
  <si>
    <t>K. Preibio gamybinė įmonė</t>
  </si>
  <si>
    <t>UAB Telšių šeimos sveikatos centras</t>
  </si>
  <si>
    <t xml:space="preserve">Laisvės atėmimo vietų ligoninė </t>
  </si>
  <si>
    <t>UAB „Kristivita“</t>
  </si>
  <si>
    <t>UAB Akmenės sveikatos centras</t>
  </si>
  <si>
    <t xml:space="preserve">UAB „Rezus.lt“ </t>
  </si>
  <si>
    <t>VšĮ Radviliškio ligoninė</t>
  </si>
  <si>
    <t>VšĮ Kelmės ligoninė</t>
  </si>
  <si>
    <t>Įvykdyta proc.  (6/5*100)</t>
  </si>
  <si>
    <t xml:space="preserve">VšĮ Šeduvos PSPC </t>
  </si>
  <si>
    <t>VšĮ Respublikinė Šiaulių ligoninė</t>
  </si>
  <si>
    <t xml:space="preserve">VšĮ Regioninė Telšių ligoninė </t>
  </si>
  <si>
    <t>UAB Sg konsultacinė klinika</t>
  </si>
  <si>
    <t>2018 m. rugpjūčio 13  d. įsakymo Nr.1K-226 redakcija)</t>
  </si>
  <si>
    <t>eur</t>
  </si>
  <si>
    <t>VšĮ Joniškio ligoninė</t>
  </si>
  <si>
    <t>VšĮ Regioninė Mažeikių ligoninė</t>
  </si>
  <si>
    <t>VšĮ  Plungės rajono savivaldybės ligoninė</t>
  </si>
  <si>
    <t xml:space="preserve">Forma patvirtinta </t>
  </si>
  <si>
    <t>Valstybinės ligonių kasos prie</t>
  </si>
  <si>
    <t>Sveikatos apsaugos ministerijos direktoriaus</t>
  </si>
  <si>
    <t>2006 m. kovo 29 d. įsakymu Nr.1K-43</t>
  </si>
  <si>
    <t>(Valstybinės ligonių kasos prie</t>
  </si>
  <si>
    <t>STOROSIOS ŽARNOS VĖŽIO ANKSTYVOSIOS DIAGNOSTIKOS FINANSAVIMO PROGRAMOS VYKDYMO ATASKAITA</t>
  </si>
  <si>
    <t>Paciento siuntimas pas gydytoją specialistą atlikti kolonoskopiją</t>
  </si>
  <si>
    <t>Gydytojo specialisto konsultacija su kolonoskopija ir , jei reikia, biopsijos medžiagos paėmimu</t>
  </si>
  <si>
    <t>Gydytojo specialisto konsultacija su kolonoskopija ir, jei reikia, biopsijos medžiagos paėmimu, taikant intraveninę nejautrą</t>
  </si>
  <si>
    <t>Biopsijos medžiagos  histologinis ištyrimas ir įvertinimas</t>
  </si>
  <si>
    <t>kodai 3023-3024</t>
  </si>
  <si>
    <t>kodas 3019</t>
  </si>
  <si>
    <t>kodas 3020</t>
  </si>
  <si>
    <t>kodas 3021</t>
  </si>
  <si>
    <t>3025-3036, 3421</t>
  </si>
  <si>
    <t xml:space="preserve">Iš viso: </t>
  </si>
  <si>
    <t>A.Žiurlio klinika</t>
  </si>
  <si>
    <t>UAB "Jūsų medicinos namai"</t>
  </si>
  <si>
    <t>UAB InMedica / Gardino g. Šiauliai</t>
  </si>
  <si>
    <t>UAB InMedica / Žalioji g. Radviliškis</t>
  </si>
  <si>
    <t>UAB InMedica / Naftininkų g. Mažeikiai</t>
  </si>
  <si>
    <t>UAB InMedica / Miesto a. Žagarė</t>
  </si>
  <si>
    <t>UAB InMedica / Plungės g. Telšiai</t>
  </si>
  <si>
    <t>UAB InMedica / Livonijos g.  Joniškis</t>
  </si>
  <si>
    <t>UAB InMedica / Vytauto g. Šiauliai</t>
  </si>
  <si>
    <t>UAB InMedica / Varpo g. Šiauliai</t>
  </si>
  <si>
    <t>UAB InMedica/ Sevastopolio g. Šiauliai</t>
  </si>
  <si>
    <t xml:space="preserve">UAB Affidea Lietuva </t>
  </si>
  <si>
    <t>Svalbono klinika UAB (nuo 2023-03-01 prijungta prie UAB InMedica)</t>
  </si>
  <si>
    <t xml:space="preserve">UAB "ABC diagnostika" </t>
  </si>
  <si>
    <t xml:space="preserve">UAB "Užvenčio šeimos sveikatos centras" </t>
  </si>
  <si>
    <t>Prie ASPĮ prirašytų amenų (50-74 m. imtinai) skaičius (2023 m. sausio 1 d. duomenimis)</t>
  </si>
  <si>
    <t>*  Prie ASPĮ prirašytų asmenų (50–74 m. imtinai) skaičių (sausio 1 d. duomenimis) dalijame iš programoje nustatyto laikotarpio (atitinkamo metų skaičiaus) tarp periodinių patikrinimų (jei skaičiuojama, kiek asmenų planuojama patikrinti per ketvirtį, dar dalijame iš 4).</t>
  </si>
  <si>
    <t xml:space="preserve">  2023 m. I pusmetis</t>
  </si>
  <si>
    <t>UAB Jūsų klinika</t>
  </si>
</sst>
</file>

<file path=xl/styles.xml><?xml version="1.0" encoding="utf-8"?>
<styleSheet xmlns="http://schemas.openxmlformats.org/spreadsheetml/2006/main">
  <numFmts count="7">
    <numFmt numFmtId="43" formatCode="_-* #,##0.00\ _€_-;\-* #,##0.00\ _€_-;_-* &quot;-&quot;??\ _€_-;_-@_-"/>
    <numFmt numFmtId="164" formatCode="_-* #,##0.00_-;\-* #,##0.00_-;_-* &quot;-&quot;??_-;_-@_-"/>
    <numFmt numFmtId="165" formatCode="_-* #,##0.00\ _L_t_-;\-* #,##0.00\ _L_t_-;_-* &quot;-&quot;??\ _L_t_-;_-@_-"/>
    <numFmt numFmtId="166" formatCode="_-* #,##0\ _L_t_-;\-* #,##0\ _L_t_-;_-* &quot;-&quot;??\ _L_t_-;_-@_-"/>
    <numFmt numFmtId="167" formatCode="_-* #,##0.0\ _L_t_-;\-* #,##0.0\ _L_t_-;_-* &quot;-&quot;??\ _L_t_-;_-@_-"/>
    <numFmt numFmtId="168" formatCode="_-* #,##0.00\ &quot;Lt&quot;_-;\-* #,##0.00\ &quot;Lt&quot;_-;_-* &quot;-&quot;??\ &quot;Lt&quot;_-;_-@_-"/>
    <numFmt numFmtId="169" formatCode="_-* #,##0.00\ _L_t_-;\-* #,##0.00\ _L_t_-;_-* \-??\ _L_t_-;_-@_-"/>
  </numFmts>
  <fonts count="19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0"/>
      <color indexed="8"/>
      <name val="Arial"/>
      <family val="2"/>
      <charset val="186"/>
    </font>
    <font>
      <sz val="1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1">
    <xf numFmtId="0" fontId="0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alignment horizontal="justify" vertical="justify"/>
    </xf>
    <xf numFmtId="0" fontId="4" fillId="0" borderId="0"/>
    <xf numFmtId="0" fontId="4" fillId="0" borderId="0"/>
    <xf numFmtId="0" fontId="8" fillId="0" borderId="0"/>
    <xf numFmtId="9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04">
    <xf numFmtId="0" fontId="0" fillId="0" borderId="0" xfId="0"/>
    <xf numFmtId="166" fontId="7" fillId="0" borderId="0" xfId="1" applyNumberFormat="1" applyFont="1" applyProtection="1">
      <protection locked="0"/>
    </xf>
    <xf numFmtId="0" fontId="7" fillId="0" borderId="0" xfId="4" applyFont="1" applyAlignment="1" applyProtection="1">
      <alignment horizontal="left"/>
      <protection locked="0"/>
    </xf>
    <xf numFmtId="0" fontId="5" fillId="0" borderId="0" xfId="5" applyFont="1" applyAlignment="1" applyProtection="1">
      <alignment horizontal="center"/>
      <protection locked="0"/>
    </xf>
    <xf numFmtId="0" fontId="5" fillId="0" borderId="0" xfId="5" applyFont="1" applyProtection="1">
      <protection locked="0"/>
    </xf>
    <xf numFmtId="0" fontId="6" fillId="2" borderId="4" xfId="4" applyFont="1" applyFill="1" applyBorder="1" applyAlignment="1" applyProtection="1">
      <alignment horizontal="center"/>
      <protection locked="0"/>
    </xf>
    <xf numFmtId="0" fontId="10" fillId="2" borderId="4" xfId="3" applyFont="1" applyFill="1" applyBorder="1" applyAlignment="1" applyProtection="1">
      <alignment horizontal="center" vertical="center"/>
      <protection locked="0"/>
    </xf>
    <xf numFmtId="0" fontId="10" fillId="2" borderId="4" xfId="3" applyFont="1" applyFill="1" applyBorder="1" applyAlignment="1" applyProtection="1">
      <alignment vertical="center"/>
      <protection locked="0"/>
    </xf>
    <xf numFmtId="166" fontId="10" fillId="2" borderId="4" xfId="1" applyNumberFormat="1" applyFont="1" applyFill="1" applyBorder="1" applyAlignment="1" applyProtection="1">
      <alignment horizontal="center" vertical="center"/>
    </xf>
    <xf numFmtId="166" fontId="10" fillId="0" borderId="4" xfId="1" applyNumberFormat="1" applyFont="1" applyBorder="1" applyAlignment="1" applyProtection="1">
      <alignment horizontal="center" vertical="center"/>
    </xf>
    <xf numFmtId="165" fontId="10" fillId="0" borderId="4" xfId="1" applyFont="1" applyBorder="1" applyAlignment="1" applyProtection="1">
      <alignment horizontal="center" vertical="center"/>
    </xf>
    <xf numFmtId="0" fontId="9" fillId="0" borderId="0" xfId="5" applyFont="1" applyAlignment="1" applyProtection="1">
      <alignment vertical="center"/>
      <protection locked="0"/>
    </xf>
    <xf numFmtId="166" fontId="10" fillId="2" borderId="4" xfId="1" applyNumberFormat="1" applyFont="1" applyFill="1" applyBorder="1" applyAlignment="1" applyProtection="1">
      <alignment horizontal="center"/>
    </xf>
    <xf numFmtId="165" fontId="10" fillId="2" borderId="4" xfId="1" applyFont="1" applyFill="1" applyBorder="1" applyAlignment="1" applyProtection="1">
      <alignment horizontal="center"/>
    </xf>
    <xf numFmtId="0" fontId="10" fillId="0" borderId="4" xfId="3" applyFont="1" applyBorder="1" applyAlignment="1" applyProtection="1">
      <alignment vertical="center"/>
      <protection locked="0"/>
    </xf>
    <xf numFmtId="166" fontId="10" fillId="0" borderId="4" xfId="1" applyNumberFormat="1" applyFont="1" applyBorder="1" applyAlignment="1" applyProtection="1">
      <alignment horizontal="center"/>
    </xf>
    <xf numFmtId="165" fontId="10" fillId="0" borderId="4" xfId="1" applyFont="1" applyBorder="1" applyAlignment="1" applyProtection="1">
      <alignment horizontal="center"/>
    </xf>
    <xf numFmtId="0" fontId="9" fillId="0" borderId="0" xfId="5" applyFont="1" applyProtection="1">
      <protection locked="0"/>
    </xf>
    <xf numFmtId="0" fontId="9" fillId="0" borderId="0" xfId="2" applyFont="1" applyAlignment="1" applyProtection="1">
      <alignment vertical="center"/>
      <protection locked="0"/>
    </xf>
    <xf numFmtId="0" fontId="9" fillId="0" borderId="0" xfId="5" applyFont="1" applyAlignment="1" applyProtection="1">
      <alignment horizontal="center"/>
      <protection locked="0"/>
    </xf>
    <xf numFmtId="165" fontId="9" fillId="0" borderId="0" xfId="1" applyFont="1" applyAlignment="1" applyProtection="1">
      <alignment horizontal="center"/>
      <protection locked="0"/>
    </xf>
    <xf numFmtId="165" fontId="11" fillId="0" borderId="0" xfId="1" applyFont="1" applyAlignment="1" applyProtection="1">
      <alignment horizontal="center"/>
      <protection locked="0"/>
    </xf>
    <xf numFmtId="0" fontId="12" fillId="0" borderId="0" xfId="5" applyFont="1" applyAlignment="1" applyProtection="1">
      <alignment horizontal="center"/>
      <protection locked="0"/>
    </xf>
    <xf numFmtId="165" fontId="12" fillId="0" borderId="0" xfId="1" applyFont="1" applyAlignment="1" applyProtection="1">
      <alignment horizontal="center"/>
      <protection locked="0"/>
    </xf>
    <xf numFmtId="165" fontId="11" fillId="0" borderId="0" xfId="1" applyFont="1" applyAlignment="1" applyProtection="1">
      <alignment horizontal="left"/>
      <protection locked="0"/>
    </xf>
    <xf numFmtId="0" fontId="12" fillId="0" borderId="0" xfId="5" applyFont="1" applyAlignment="1" applyProtection="1">
      <alignment horizontal="left"/>
      <protection locked="0"/>
    </xf>
    <xf numFmtId="165" fontId="12" fillId="0" borderId="0" xfId="1" applyFont="1" applyAlignment="1" applyProtection="1">
      <alignment horizontal="left"/>
      <protection locked="0"/>
    </xf>
    <xf numFmtId="0" fontId="14" fillId="0" borderId="0" xfId="5" applyFont="1" applyProtection="1">
      <protection locked="0"/>
    </xf>
    <xf numFmtId="0" fontId="15" fillId="0" borderId="0" xfId="5" applyFont="1" applyProtection="1">
      <protection locked="0"/>
    </xf>
    <xf numFmtId="0" fontId="10" fillId="0" borderId="0" xfId="2" applyFont="1" applyAlignment="1" applyProtection="1">
      <alignment horizontal="center"/>
      <protection locked="0"/>
    </xf>
    <xf numFmtId="0" fontId="9" fillId="0" borderId="0" xfId="2" applyFont="1" applyAlignment="1" applyProtection="1">
      <alignment horizontal="left" vertical="center"/>
      <protection locked="0"/>
    </xf>
    <xf numFmtId="165" fontId="9" fillId="0" borderId="0" xfId="1" applyFont="1" applyAlignment="1" applyProtection="1">
      <alignment vertical="center"/>
      <protection locked="0"/>
    </xf>
    <xf numFmtId="0" fontId="10" fillId="0" borderId="0" xfId="5" applyFont="1" applyAlignment="1" applyProtection="1">
      <alignment horizontal="center" vertical="center" wrapText="1"/>
      <protection locked="0"/>
    </xf>
    <xf numFmtId="0" fontId="10" fillId="0" borderId="0" xfId="5" applyFont="1" applyProtection="1">
      <protection locked="0"/>
    </xf>
    <xf numFmtId="1" fontId="17" fillId="0" borderId="5" xfId="5" applyNumberFormat="1" applyFont="1" applyBorder="1" applyAlignment="1" applyProtection="1">
      <alignment horizontal="center" vertical="center" wrapText="1"/>
      <protection locked="0"/>
    </xf>
    <xf numFmtId="1" fontId="17" fillId="0" borderId="6" xfId="5" applyNumberFormat="1" applyFont="1" applyBorder="1" applyAlignment="1" applyProtection="1">
      <alignment horizontal="center" vertical="center" wrapText="1"/>
      <protection locked="0"/>
    </xf>
    <xf numFmtId="1" fontId="17" fillId="0" borderId="7" xfId="5" applyNumberFormat="1" applyFont="1" applyBorder="1" applyAlignment="1" applyProtection="1">
      <alignment horizontal="center" vertical="center" wrapText="1"/>
      <protection locked="0"/>
    </xf>
    <xf numFmtId="0" fontId="17" fillId="0" borderId="0" xfId="5" applyFont="1" applyProtection="1">
      <protection locked="0"/>
    </xf>
    <xf numFmtId="0" fontId="16" fillId="2" borderId="5" xfId="5" applyFont="1" applyFill="1" applyBorder="1" applyAlignment="1" applyProtection="1">
      <alignment horizontal="center"/>
      <protection locked="0"/>
    </xf>
    <xf numFmtId="0" fontId="18" fillId="2" borderId="6" xfId="5" applyFont="1" applyFill="1" applyBorder="1" applyAlignment="1" applyProtection="1">
      <alignment horizontal="right"/>
      <protection locked="0"/>
    </xf>
    <xf numFmtId="166" fontId="16" fillId="2" borderId="6" xfId="1" applyNumberFormat="1" applyFont="1" applyFill="1" applyBorder="1" applyAlignment="1" applyProtection="1">
      <alignment horizontal="center"/>
    </xf>
    <xf numFmtId="165" fontId="16" fillId="2" borderId="6" xfId="1" applyFont="1" applyFill="1" applyBorder="1" applyAlignment="1" applyProtection="1">
      <alignment horizontal="center"/>
    </xf>
    <xf numFmtId="167" fontId="16" fillId="2" borderId="6" xfId="1" applyNumberFormat="1" applyFont="1" applyFill="1" applyBorder="1" applyAlignment="1" applyProtection="1">
      <alignment horizontal="center"/>
    </xf>
    <xf numFmtId="165" fontId="16" fillId="2" borderId="7" xfId="1" applyFont="1" applyFill="1" applyBorder="1" applyAlignment="1" applyProtection="1">
      <alignment horizontal="center"/>
    </xf>
    <xf numFmtId="0" fontId="13" fillId="0" borderId="0" xfId="5" applyFont="1" applyProtection="1">
      <protection locked="0"/>
    </xf>
    <xf numFmtId="0" fontId="10" fillId="0" borderId="8" xfId="5" applyFont="1" applyBorder="1" applyAlignment="1" applyProtection="1">
      <alignment horizontal="center"/>
      <protection locked="0"/>
    </xf>
    <xf numFmtId="0" fontId="11" fillId="2" borderId="4" xfId="3" applyFont="1" applyFill="1" applyBorder="1" applyAlignment="1" applyProtection="1">
      <alignment horizontal="center"/>
      <protection locked="0"/>
    </xf>
    <xf numFmtId="0" fontId="10" fillId="0" borderId="8" xfId="3" applyFont="1" applyBorder="1" applyAlignment="1" applyProtection="1">
      <alignment wrapText="1"/>
      <protection locked="0"/>
    </xf>
    <xf numFmtId="166" fontId="11" fillId="0" borderId="8" xfId="1" applyNumberFormat="1" applyFont="1" applyBorder="1" applyAlignment="1" applyProtection="1">
      <alignment horizontal="center"/>
    </xf>
    <xf numFmtId="166" fontId="11" fillId="0" borderId="8" xfId="1" applyNumberFormat="1" applyFont="1" applyBorder="1" applyProtection="1"/>
    <xf numFmtId="166" fontId="10" fillId="0" borderId="8" xfId="1" applyNumberFormat="1" applyFont="1" applyBorder="1" applyAlignment="1" applyProtection="1">
      <alignment horizontal="center"/>
    </xf>
    <xf numFmtId="165" fontId="10" fillId="0" borderId="8" xfId="1" applyFont="1" applyBorder="1" applyAlignment="1" applyProtection="1">
      <alignment horizontal="center"/>
    </xf>
    <xf numFmtId="167" fontId="10" fillId="0" borderId="8" xfId="1" applyNumberFormat="1" applyFont="1" applyBorder="1" applyAlignment="1" applyProtection="1">
      <alignment horizontal="center"/>
    </xf>
    <xf numFmtId="0" fontId="10" fillId="0" borderId="4" xfId="5" applyFont="1" applyBorder="1" applyAlignment="1" applyProtection="1">
      <alignment horizontal="center"/>
      <protection locked="0"/>
    </xf>
    <xf numFmtId="0" fontId="11" fillId="0" borderId="4" xfId="3" applyFont="1" applyBorder="1" applyAlignment="1" applyProtection="1">
      <alignment wrapText="1"/>
      <protection locked="0"/>
    </xf>
    <xf numFmtId="166" fontId="11" fillId="0" borderId="4" xfId="1" applyNumberFormat="1" applyFont="1" applyBorder="1" applyAlignment="1" applyProtection="1">
      <alignment horizontal="center"/>
    </xf>
    <xf numFmtId="0" fontId="10" fillId="0" borderId="4" xfId="3" applyFont="1" applyBorder="1" applyAlignment="1" applyProtection="1">
      <alignment wrapText="1"/>
      <protection locked="0"/>
    </xf>
    <xf numFmtId="0" fontId="11" fillId="2" borderId="4" xfId="3" applyFont="1" applyFill="1" applyBorder="1" applyAlignment="1" applyProtection="1">
      <alignment wrapText="1"/>
      <protection locked="0"/>
    </xf>
    <xf numFmtId="0" fontId="11" fillId="2" borderId="4" xfId="3" applyFont="1" applyFill="1" applyBorder="1" applyAlignment="1" applyProtection="1">
      <alignment vertical="center" wrapText="1"/>
      <protection locked="0"/>
    </xf>
    <xf numFmtId="0" fontId="10" fillId="0" borderId="4" xfId="5" applyFont="1" applyBorder="1" applyAlignment="1">
      <alignment horizontal="center" vertical="center"/>
    </xf>
    <xf numFmtId="0" fontId="10" fillId="0" borderId="4" xfId="0" applyFont="1" applyBorder="1" applyAlignment="1" applyProtection="1">
      <alignment wrapText="1"/>
      <protection locked="0"/>
    </xf>
    <xf numFmtId="166" fontId="10" fillId="0" borderId="9" xfId="1" applyNumberFormat="1" applyFont="1" applyBorder="1" applyAlignment="1" applyProtection="1">
      <alignment horizontal="center"/>
    </xf>
    <xf numFmtId="0" fontId="11" fillId="2" borderId="4" xfId="3" applyFont="1" applyFill="1" applyBorder="1" applyAlignment="1" applyProtection="1">
      <alignment horizontal="center" vertical="center"/>
      <protection locked="0"/>
    </xf>
    <xf numFmtId="0" fontId="10" fillId="0" borderId="4" xfId="3" applyFont="1" applyBorder="1" applyAlignment="1" applyProtection="1">
      <alignment vertical="center" wrapText="1"/>
      <protection locked="0"/>
    </xf>
    <xf numFmtId="0" fontId="11" fillId="0" borderId="4" xfId="3" applyFont="1" applyBorder="1" applyAlignment="1" applyProtection="1">
      <alignment vertical="center"/>
      <protection locked="0"/>
    </xf>
    <xf numFmtId="0" fontId="11" fillId="0" borderId="4" xfId="3" applyFont="1" applyBorder="1" applyAlignment="1" applyProtection="1">
      <alignment vertical="center" wrapText="1"/>
      <protection locked="0"/>
    </xf>
    <xf numFmtId="0" fontId="11" fillId="2" borderId="4" xfId="3" applyFont="1" applyFill="1" applyBorder="1" applyProtection="1">
      <protection locked="0"/>
    </xf>
    <xf numFmtId="0" fontId="10" fillId="2" borderId="4" xfId="3" applyFont="1" applyFill="1" applyBorder="1" applyAlignment="1" applyProtection="1">
      <alignment horizontal="center"/>
      <protection locked="0"/>
    </xf>
    <xf numFmtId="0" fontId="11" fillId="2" borderId="4" xfId="3" applyFont="1" applyFill="1" applyBorder="1" applyAlignment="1" applyProtection="1">
      <alignment vertical="center"/>
      <protection locked="0"/>
    </xf>
    <xf numFmtId="0" fontId="10" fillId="2" borderId="4" xfId="0" applyFont="1" applyFill="1" applyBorder="1" applyAlignment="1" applyProtection="1">
      <alignment wrapText="1"/>
      <protection locked="0"/>
    </xf>
    <xf numFmtId="0" fontId="11" fillId="2" borderId="8" xfId="3" applyFont="1" applyFill="1" applyBorder="1" applyAlignment="1" applyProtection="1">
      <alignment horizontal="center"/>
      <protection locked="0"/>
    </xf>
    <xf numFmtId="0" fontId="16" fillId="2" borderId="6" xfId="5" applyFont="1" applyFill="1" applyBorder="1" applyAlignment="1" applyProtection="1">
      <alignment horizontal="center"/>
      <protection locked="0"/>
    </xf>
    <xf numFmtId="0" fontId="5" fillId="0" borderId="0" xfId="5" applyFont="1" applyAlignment="1" applyProtection="1">
      <alignment horizontal="left"/>
      <protection locked="0"/>
    </xf>
    <xf numFmtId="165" fontId="5" fillId="0" borderId="0" xfId="1" applyFont="1" applyAlignment="1" applyProtection="1">
      <alignment horizontal="center"/>
      <protection locked="0"/>
    </xf>
    <xf numFmtId="165" fontId="10" fillId="2" borderId="9" xfId="1" applyFont="1" applyFill="1" applyBorder="1" applyAlignment="1" applyProtection="1">
      <alignment horizontal="center" vertical="center" wrapText="1"/>
      <protection locked="0"/>
    </xf>
    <xf numFmtId="0" fontId="10" fillId="2" borderId="9" xfId="7" applyFont="1" applyFill="1" applyBorder="1" applyAlignment="1" applyProtection="1">
      <alignment horizontal="center" vertical="center" wrapText="1"/>
      <protection locked="0"/>
    </xf>
    <xf numFmtId="0" fontId="6" fillId="0" borderId="4" xfId="6" applyFont="1" applyBorder="1"/>
    <xf numFmtId="43" fontId="13" fillId="0" borderId="0" xfId="5" applyNumberFormat="1" applyFont="1" applyProtection="1">
      <protection locked="0"/>
    </xf>
    <xf numFmtId="167" fontId="10" fillId="3" borderId="8" xfId="1" applyNumberFormat="1" applyFont="1" applyFill="1" applyBorder="1" applyAlignment="1" applyProtection="1">
      <alignment horizontal="center"/>
    </xf>
    <xf numFmtId="0" fontId="5" fillId="0" borderId="0" xfId="5" applyFont="1" applyAlignment="1" applyProtection="1">
      <alignment horizontal="left"/>
      <protection locked="0"/>
    </xf>
    <xf numFmtId="0" fontId="13" fillId="0" borderId="0" xfId="2" applyFont="1" applyAlignment="1" applyProtection="1">
      <alignment horizontal="center" vertical="center"/>
      <protection locked="0"/>
    </xf>
    <xf numFmtId="0" fontId="10" fillId="0" borderId="9" xfId="5" applyFont="1" applyBorder="1" applyAlignment="1" applyProtection="1">
      <alignment horizontal="center" vertical="center" wrapText="1"/>
      <protection locked="0"/>
    </xf>
    <xf numFmtId="0" fontId="10" fillId="0" borderId="1" xfId="5" applyFont="1" applyBorder="1" applyAlignment="1" applyProtection="1">
      <alignment horizontal="center" vertical="center" wrapText="1"/>
      <protection locked="0"/>
    </xf>
    <xf numFmtId="0" fontId="10" fillId="0" borderId="9" xfId="2" applyFont="1" applyBorder="1" applyAlignment="1" applyProtection="1">
      <alignment horizontal="center" vertical="center" wrapText="1"/>
      <protection locked="0"/>
    </xf>
    <xf numFmtId="0" fontId="10" fillId="0" borderId="1" xfId="2" applyFont="1" applyBorder="1" applyAlignment="1" applyProtection="1">
      <alignment horizontal="center" vertical="center" wrapText="1"/>
      <protection locked="0"/>
    </xf>
    <xf numFmtId="166" fontId="11" fillId="0" borderId="9" xfId="1" applyNumberFormat="1" applyFont="1" applyBorder="1" applyAlignment="1" applyProtection="1">
      <alignment horizontal="center" vertical="center" wrapText="1"/>
      <protection locked="0"/>
    </xf>
    <xf numFmtId="166" fontId="11" fillId="0" borderId="1" xfId="1" applyNumberFormat="1" applyFont="1" applyBorder="1" applyAlignment="1" applyProtection="1">
      <alignment horizontal="center" vertical="center" wrapText="1"/>
      <protection locked="0"/>
    </xf>
    <xf numFmtId="166" fontId="11" fillId="2" borderId="9" xfId="1" applyNumberFormat="1" applyFont="1" applyFill="1" applyBorder="1" applyAlignment="1" applyProtection="1">
      <alignment horizontal="center" vertical="center" wrapText="1"/>
      <protection locked="0"/>
    </xf>
    <xf numFmtId="166" fontId="11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2" borderId="2" xfId="7" applyFont="1" applyFill="1" applyBorder="1" applyAlignment="1" applyProtection="1">
      <alignment horizontal="center" vertical="center" wrapText="1"/>
      <protection locked="0"/>
    </xf>
    <xf numFmtId="0" fontId="10" fillId="2" borderId="3" xfId="7" applyFont="1" applyFill="1" applyBorder="1" applyAlignment="1" applyProtection="1">
      <alignment horizontal="center" vertical="center" wrapText="1"/>
      <protection locked="0"/>
    </xf>
    <xf numFmtId="0" fontId="10" fillId="2" borderId="4" xfId="7" applyFont="1" applyFill="1" applyBorder="1" applyAlignment="1" applyProtection="1">
      <alignment horizontal="center" vertical="center" wrapText="1"/>
      <protection locked="0"/>
    </xf>
    <xf numFmtId="0" fontId="9" fillId="0" borderId="0" xfId="5" applyFont="1" applyAlignment="1" applyProtection="1">
      <alignment horizontal="left"/>
      <protection locked="0"/>
    </xf>
    <xf numFmtId="0" fontId="10" fillId="2" borderId="2" xfId="0" applyFont="1" applyFill="1" applyBorder="1" applyAlignment="1" applyProtection="1">
      <alignment horizontal="center" vertical="center"/>
      <protection locked="0"/>
    </xf>
    <xf numFmtId="0" fontId="10" fillId="2" borderId="3" xfId="0" applyFont="1" applyFill="1" applyBorder="1" applyAlignment="1" applyProtection="1">
      <alignment horizontal="center" vertical="center"/>
      <protection locked="0"/>
    </xf>
    <xf numFmtId="165" fontId="10" fillId="2" borderId="9" xfId="1" applyFont="1" applyFill="1" applyBorder="1" applyAlignment="1" applyProtection="1">
      <alignment horizontal="center" vertical="center" wrapText="1"/>
      <protection locked="0"/>
    </xf>
    <xf numFmtId="165" fontId="10" fillId="2" borderId="1" xfId="1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1" fillId="0" borderId="0" xfId="5" applyFont="1" applyAlignment="1" applyProtection="1">
      <alignment horizontal="left" wrapText="1"/>
      <protection locked="0"/>
    </xf>
    <xf numFmtId="0" fontId="13" fillId="0" borderId="0" xfId="5" applyFont="1" applyAlignment="1" applyProtection="1">
      <alignment horizontal="center"/>
      <protection locked="0"/>
    </xf>
    <xf numFmtId="0" fontId="13" fillId="0" borderId="0" xfId="5" applyFont="1" applyAlignment="1" applyProtection="1">
      <alignment horizontal="center" wrapText="1"/>
      <protection locked="0"/>
    </xf>
    <xf numFmtId="0" fontId="10" fillId="3" borderId="0" xfId="2" applyFont="1" applyFill="1" applyAlignment="1" applyProtection="1">
      <alignment horizontal="center"/>
      <protection locked="0"/>
    </xf>
    <xf numFmtId="0" fontId="16" fillId="0" borderId="0" xfId="2" applyFont="1" applyAlignment="1" applyProtection="1">
      <alignment horizontal="center" vertical="center"/>
      <protection locked="0"/>
    </xf>
    <xf numFmtId="0" fontId="11" fillId="3" borderId="4" xfId="3" applyFont="1" applyFill="1" applyBorder="1" applyAlignment="1" applyProtection="1">
      <alignment wrapText="1"/>
      <protection locked="0"/>
    </xf>
  </cellXfs>
  <cellStyles count="31">
    <cellStyle name="Comma 2" xfId="8"/>
    <cellStyle name="Comma 3" xfId="9"/>
    <cellStyle name="Comma 4" xfId="10"/>
    <cellStyle name="Comma 5" xfId="11"/>
    <cellStyle name="Comma 6" xfId="12"/>
    <cellStyle name="Currency 2" xfId="13"/>
    <cellStyle name="Įprastas 2" xfId="14"/>
    <cellStyle name="Įprastas 3" xfId="15"/>
    <cellStyle name="Įprastas 4" xfId="29"/>
    <cellStyle name="Kablelis" xfId="1" builtinId="3"/>
    <cellStyle name="Kablelis 2" xfId="16"/>
    <cellStyle name="Kablelis 3" xfId="17"/>
    <cellStyle name="Kablelis 4" xfId="30"/>
    <cellStyle name="Normal 2" xfId="18"/>
    <cellStyle name="Normal 3" xfId="19"/>
    <cellStyle name="Normal 3 2" xfId="20"/>
    <cellStyle name="Normal 3 2 2" xfId="21"/>
    <cellStyle name="Normal 3 2 2 2" xfId="22"/>
    <cellStyle name="Normal 3 2 2 2 2" xfId="23"/>
    <cellStyle name="Normal 3 2 2 2 2 2" xfId="6"/>
    <cellStyle name="Normal 3 3" xfId="24"/>
    <cellStyle name="Normal 4" xfId="25"/>
    <cellStyle name="Normal 5" xfId="26"/>
    <cellStyle name="Normal_Sheet1" xfId="27"/>
    <cellStyle name="Paprastas" xfId="0" builtinId="0"/>
    <cellStyle name="Paprastas_AtrankmamografpatikrosPrevprogr_ataskaita" xfId="4"/>
    <cellStyle name="Paprastas_gimdos-kaklelio_ataskaita" xfId="2"/>
    <cellStyle name="Paprastas_PARAISKA_skatinamuju_pasl_2007-k" xfId="3"/>
    <cellStyle name="Paprastas_Priesinės liaukos vezioPrevprogr_ataskaita" xfId="5"/>
    <cellStyle name="Paprastas_SirdiesirkraujagysliuPrevprogr_ataskaita" xfId="7"/>
    <cellStyle name="Percent 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03"/>
  <sheetViews>
    <sheetView tabSelected="1" topLeftCell="B20" zoomScale="90" zoomScaleNormal="90" zoomScaleSheetLayoutView="70" zoomScalePageLayoutView="60" workbookViewId="0">
      <selection activeCell="D67" sqref="D67:D68"/>
    </sheetView>
  </sheetViews>
  <sheetFormatPr defaultColWidth="9.140625" defaultRowHeight="12.75"/>
  <cols>
    <col min="1" max="1" width="0" style="17" hidden="1" customWidth="1"/>
    <col min="2" max="2" width="7.7109375" style="19" customWidth="1"/>
    <col min="3" max="3" width="17.28515625" style="19" customWidth="1"/>
    <col min="4" max="4" width="45.7109375" style="17" customWidth="1"/>
    <col min="5" max="5" width="20.5703125" style="19" customWidth="1"/>
    <col min="6" max="6" width="15" style="19" customWidth="1"/>
    <col min="7" max="7" width="18.42578125" style="19" customWidth="1"/>
    <col min="8" max="8" width="17.5703125" style="20" customWidth="1"/>
    <col min="9" max="9" width="13.5703125" style="19" customWidth="1"/>
    <col min="10" max="10" width="12.5703125" style="19" customWidth="1"/>
    <col min="11" max="11" width="19.42578125" style="20" bestFit="1" customWidth="1"/>
    <col min="12" max="12" width="15.42578125" style="19" customWidth="1"/>
    <col min="13" max="13" width="16.28515625" style="20" customWidth="1"/>
    <col min="14" max="14" width="12.5703125" style="19" customWidth="1"/>
    <col min="15" max="15" width="20.140625" style="20" customWidth="1"/>
    <col min="16" max="16" width="14.85546875" style="19" customWidth="1"/>
    <col min="17" max="17" width="19.140625" style="20" customWidth="1"/>
    <col min="18" max="18" width="9.140625" style="17"/>
    <col min="19" max="19" width="17.140625" style="17" bestFit="1" customWidth="1"/>
    <col min="20" max="16384" width="9.140625" style="17"/>
  </cols>
  <sheetData>
    <row r="1" spans="1:17" ht="15.75">
      <c r="O1" s="21" t="s">
        <v>73</v>
      </c>
      <c r="P1" s="22"/>
      <c r="Q1" s="23"/>
    </row>
    <row r="2" spans="1:17" ht="15.75">
      <c r="O2" s="24" t="s">
        <v>74</v>
      </c>
      <c r="P2" s="25"/>
      <c r="Q2" s="26"/>
    </row>
    <row r="3" spans="1:17" ht="15.75">
      <c r="O3" s="24" t="s">
        <v>75</v>
      </c>
      <c r="P3" s="25"/>
      <c r="Q3" s="26"/>
    </row>
    <row r="4" spans="1:17" ht="15.75">
      <c r="O4" s="24" t="s">
        <v>76</v>
      </c>
      <c r="P4" s="25"/>
      <c r="Q4" s="26"/>
    </row>
    <row r="5" spans="1:17" ht="15.75">
      <c r="O5" s="24" t="s">
        <v>77</v>
      </c>
      <c r="P5" s="25"/>
      <c r="Q5" s="26"/>
    </row>
    <row r="6" spans="1:17" ht="15.75">
      <c r="O6" s="24" t="s">
        <v>75</v>
      </c>
      <c r="P6" s="25"/>
      <c r="Q6" s="26"/>
    </row>
    <row r="7" spans="1:17" ht="15.75">
      <c r="O7" s="98" t="s">
        <v>68</v>
      </c>
      <c r="P7" s="98"/>
      <c r="Q7" s="98"/>
    </row>
    <row r="9" spans="1:17" ht="18.75">
      <c r="B9" s="99" t="s">
        <v>0</v>
      </c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</row>
    <row r="11" spans="1:17" s="27" customFormat="1" ht="21" customHeight="1">
      <c r="B11" s="100" t="s">
        <v>78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ht="15" customHeight="1"/>
    <row r="13" spans="1:17" s="28" customFormat="1" ht="18" customHeight="1">
      <c r="B13" s="101" t="s">
        <v>106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</row>
    <row r="14" spans="1:17" s="28" customFormat="1" ht="10.5" customHeight="1"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</row>
    <row r="15" spans="1:17" s="18" customFormat="1" ht="21" customHeight="1">
      <c r="A15" s="30"/>
      <c r="B15" s="102" t="s">
        <v>1</v>
      </c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</row>
    <row r="16" spans="1:17" s="31" customFormat="1" ht="6.75" customHeight="1">
      <c r="A16" s="30"/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</row>
    <row r="17" spans="2:19" s="32" customFormat="1" ht="69" customHeight="1">
      <c r="B17" s="81" t="s">
        <v>2</v>
      </c>
      <c r="C17" s="83" t="s">
        <v>3</v>
      </c>
      <c r="D17" s="83" t="s">
        <v>4</v>
      </c>
      <c r="E17" s="85" t="s">
        <v>104</v>
      </c>
      <c r="F17" s="87" t="s">
        <v>5</v>
      </c>
      <c r="G17" s="89" t="s">
        <v>6</v>
      </c>
      <c r="H17" s="90"/>
      <c r="I17" s="95" t="s">
        <v>63</v>
      </c>
      <c r="J17" s="91" t="s">
        <v>79</v>
      </c>
      <c r="K17" s="91"/>
      <c r="L17" s="97" t="s">
        <v>80</v>
      </c>
      <c r="M17" s="97"/>
      <c r="N17" s="97" t="s">
        <v>81</v>
      </c>
      <c r="O17" s="97"/>
      <c r="P17" s="97" t="s">
        <v>82</v>
      </c>
      <c r="Q17" s="97"/>
    </row>
    <row r="18" spans="2:19" s="32" customFormat="1" ht="15.75" customHeight="1">
      <c r="B18" s="82"/>
      <c r="C18" s="84"/>
      <c r="D18" s="84"/>
      <c r="E18" s="86"/>
      <c r="F18" s="88"/>
      <c r="G18" s="89" t="s">
        <v>83</v>
      </c>
      <c r="H18" s="90"/>
      <c r="I18" s="96"/>
      <c r="J18" s="91" t="s">
        <v>84</v>
      </c>
      <c r="K18" s="91"/>
      <c r="L18" s="91" t="s">
        <v>85</v>
      </c>
      <c r="M18" s="91"/>
      <c r="N18" s="91" t="s">
        <v>86</v>
      </c>
      <c r="O18" s="91"/>
      <c r="P18" s="93" t="s">
        <v>87</v>
      </c>
      <c r="Q18" s="94"/>
    </row>
    <row r="19" spans="2:19" s="33" customFormat="1" ht="21" customHeight="1" thickBot="1">
      <c r="B19" s="82"/>
      <c r="C19" s="84"/>
      <c r="D19" s="84"/>
      <c r="E19" s="86"/>
      <c r="F19" s="88"/>
      <c r="G19" s="75" t="s">
        <v>7</v>
      </c>
      <c r="H19" s="74" t="s">
        <v>69</v>
      </c>
      <c r="I19" s="96"/>
      <c r="J19" s="75" t="s">
        <v>7</v>
      </c>
      <c r="K19" s="74" t="s">
        <v>69</v>
      </c>
      <c r="L19" s="75" t="s">
        <v>7</v>
      </c>
      <c r="M19" s="74" t="s">
        <v>69</v>
      </c>
      <c r="N19" s="75" t="s">
        <v>7</v>
      </c>
      <c r="O19" s="74" t="s">
        <v>69</v>
      </c>
      <c r="P19" s="75" t="s">
        <v>7</v>
      </c>
      <c r="Q19" s="74" t="s">
        <v>69</v>
      </c>
    </row>
    <row r="20" spans="2:19" s="37" customFormat="1" ht="15.75" thickBot="1">
      <c r="B20" s="34">
        <v>1</v>
      </c>
      <c r="C20" s="35">
        <v>2</v>
      </c>
      <c r="D20" s="35">
        <v>3</v>
      </c>
      <c r="E20" s="35">
        <v>4</v>
      </c>
      <c r="F20" s="35">
        <v>5</v>
      </c>
      <c r="G20" s="35">
        <v>6</v>
      </c>
      <c r="H20" s="35">
        <v>7</v>
      </c>
      <c r="I20" s="35">
        <v>8</v>
      </c>
      <c r="J20" s="35">
        <v>9</v>
      </c>
      <c r="K20" s="35">
        <v>10</v>
      </c>
      <c r="L20" s="35">
        <v>11</v>
      </c>
      <c r="M20" s="35">
        <v>12</v>
      </c>
      <c r="N20" s="35">
        <v>13</v>
      </c>
      <c r="O20" s="35">
        <v>14</v>
      </c>
      <c r="P20" s="35">
        <v>15</v>
      </c>
      <c r="Q20" s="36">
        <v>16</v>
      </c>
    </row>
    <row r="21" spans="2:19" s="44" customFormat="1" ht="19.5" thickBot="1">
      <c r="B21" s="38"/>
      <c r="C21" s="71"/>
      <c r="D21" s="39" t="s">
        <v>88</v>
      </c>
      <c r="E21" s="40">
        <f>+SUM(E22:E98)</f>
        <v>144615</v>
      </c>
      <c r="F21" s="40">
        <f>+SUM(F22:F98)</f>
        <v>36162</v>
      </c>
      <c r="G21" s="40">
        <f>+SUM(G22:G98)</f>
        <v>21864</v>
      </c>
      <c r="H21" s="41">
        <f>+SUM(H22:H98)</f>
        <v>310250.16000000009</v>
      </c>
      <c r="I21" s="42">
        <f t="shared" ref="I21" si="0">ROUND(G21/F21*100,1)</f>
        <v>60.5</v>
      </c>
      <c r="J21" s="40">
        <f>+SUM(J22:J98)</f>
        <v>1693</v>
      </c>
      <c r="K21" s="41">
        <f>+SUM(K22:K98)</f>
        <v>40344.190000000017</v>
      </c>
      <c r="L21" s="40">
        <f t="shared" ref="L21:M21" si="1">+SUM(L22:L96)</f>
        <v>270</v>
      </c>
      <c r="M21" s="41">
        <f t="shared" si="1"/>
        <v>20490.299999999996</v>
      </c>
      <c r="N21" s="40">
        <f>+SUM(N22:N98)</f>
        <v>595</v>
      </c>
      <c r="O21" s="41">
        <f>+SUM(O22:O98)</f>
        <v>73708.600000000006</v>
      </c>
      <c r="P21" s="40">
        <f>+SUM(P22:P94)</f>
        <v>156</v>
      </c>
      <c r="Q21" s="43">
        <f>+SUM(Q22:Q94)</f>
        <v>12015.12</v>
      </c>
      <c r="S21" s="77"/>
    </row>
    <row r="22" spans="2:19" ht="15.75">
      <c r="B22" s="45">
        <v>1</v>
      </c>
      <c r="C22" s="70">
        <v>111</v>
      </c>
      <c r="D22" s="47" t="s">
        <v>8</v>
      </c>
      <c r="E22" s="48">
        <v>14305</v>
      </c>
      <c r="F22" s="49">
        <f>ROUND((E22/2/2),0)</f>
        <v>3576</v>
      </c>
      <c r="G22" s="50">
        <v>2245</v>
      </c>
      <c r="H22" s="51">
        <v>31856.550000000003</v>
      </c>
      <c r="I22" s="52">
        <f>ROUND(G22/F22*100,1)</f>
        <v>62.8</v>
      </c>
      <c r="J22" s="50">
        <v>75</v>
      </c>
      <c r="K22" s="51">
        <v>1787.25</v>
      </c>
      <c r="L22" s="50" t="s">
        <v>9</v>
      </c>
      <c r="M22" s="51" t="s">
        <v>9</v>
      </c>
      <c r="N22" s="50" t="s">
        <v>9</v>
      </c>
      <c r="O22" s="51" t="s">
        <v>9</v>
      </c>
      <c r="P22" s="51" t="s">
        <v>9</v>
      </c>
      <c r="Q22" s="51" t="s">
        <v>9</v>
      </c>
    </row>
    <row r="23" spans="2:19" ht="15.75">
      <c r="B23" s="53">
        <v>2</v>
      </c>
      <c r="C23" s="46">
        <v>112</v>
      </c>
      <c r="D23" s="54" t="s">
        <v>10</v>
      </c>
      <c r="E23" s="55">
        <v>6351</v>
      </c>
      <c r="F23" s="49">
        <f t="shared" ref="F23:F37" si="2">ROUND((E23/2/2),0)</f>
        <v>1588</v>
      </c>
      <c r="G23" s="15">
        <v>1253</v>
      </c>
      <c r="H23" s="16">
        <v>17780.07</v>
      </c>
      <c r="I23" s="52">
        <f t="shared" ref="I23:I37" si="3">ROUND(G23/F23*100,1)</f>
        <v>78.900000000000006</v>
      </c>
      <c r="J23" s="15">
        <v>44</v>
      </c>
      <c r="K23" s="16">
        <v>1048.52</v>
      </c>
      <c r="L23" s="15" t="s">
        <v>9</v>
      </c>
      <c r="M23" s="16" t="s">
        <v>9</v>
      </c>
      <c r="N23" s="15" t="s">
        <v>9</v>
      </c>
      <c r="O23" s="16" t="s">
        <v>9</v>
      </c>
      <c r="P23" s="16" t="s">
        <v>9</v>
      </c>
      <c r="Q23" s="16" t="s">
        <v>9</v>
      </c>
    </row>
    <row r="24" spans="2:19" ht="15.75">
      <c r="B24" s="53">
        <v>3</v>
      </c>
      <c r="C24" s="46">
        <v>115</v>
      </c>
      <c r="D24" s="56" t="s">
        <v>21</v>
      </c>
      <c r="E24" s="15">
        <v>2163</v>
      </c>
      <c r="F24" s="49">
        <f t="shared" si="2"/>
        <v>541</v>
      </c>
      <c r="G24" s="15">
        <v>284</v>
      </c>
      <c r="H24" s="16">
        <v>4029.96</v>
      </c>
      <c r="I24" s="52">
        <f t="shared" si="3"/>
        <v>52.5</v>
      </c>
      <c r="J24" s="15">
        <v>3</v>
      </c>
      <c r="K24" s="16">
        <v>71.489999999999995</v>
      </c>
      <c r="L24" s="15" t="s">
        <v>9</v>
      </c>
      <c r="M24" s="16" t="s">
        <v>9</v>
      </c>
      <c r="N24" s="15" t="s">
        <v>9</v>
      </c>
      <c r="O24" s="16" t="s">
        <v>9</v>
      </c>
      <c r="P24" s="16" t="s">
        <v>9</v>
      </c>
      <c r="Q24" s="16" t="s">
        <v>9</v>
      </c>
    </row>
    <row r="25" spans="2:19" ht="15.75">
      <c r="B25" s="45">
        <v>4</v>
      </c>
      <c r="C25" s="46">
        <v>116</v>
      </c>
      <c r="D25" s="54" t="s">
        <v>22</v>
      </c>
      <c r="E25" s="15">
        <v>787</v>
      </c>
      <c r="F25" s="49">
        <f t="shared" si="2"/>
        <v>197</v>
      </c>
      <c r="G25" s="15">
        <v>83</v>
      </c>
      <c r="H25" s="16">
        <v>1177.77</v>
      </c>
      <c r="I25" s="52">
        <f t="shared" si="3"/>
        <v>42.1</v>
      </c>
      <c r="J25" s="15">
        <v>2</v>
      </c>
      <c r="K25" s="16">
        <v>47.66</v>
      </c>
      <c r="L25" s="15" t="s">
        <v>9</v>
      </c>
      <c r="M25" s="16" t="s">
        <v>9</v>
      </c>
      <c r="N25" s="15" t="s">
        <v>9</v>
      </c>
      <c r="O25" s="16" t="s">
        <v>9</v>
      </c>
      <c r="P25" s="16" t="s">
        <v>9</v>
      </c>
      <c r="Q25" s="16" t="s">
        <v>9</v>
      </c>
    </row>
    <row r="26" spans="2:19" ht="15.75">
      <c r="B26" s="53">
        <v>5</v>
      </c>
      <c r="C26" s="46">
        <v>119</v>
      </c>
      <c r="D26" s="54" t="s">
        <v>23</v>
      </c>
      <c r="E26" s="15">
        <v>401</v>
      </c>
      <c r="F26" s="49">
        <f t="shared" si="2"/>
        <v>100</v>
      </c>
      <c r="G26" s="15">
        <v>80</v>
      </c>
      <c r="H26" s="16">
        <v>1135.2</v>
      </c>
      <c r="I26" s="52">
        <f t="shared" si="3"/>
        <v>80</v>
      </c>
      <c r="J26" s="15">
        <v>5</v>
      </c>
      <c r="K26" s="16">
        <v>119.14999999999999</v>
      </c>
      <c r="L26" s="15" t="s">
        <v>9</v>
      </c>
      <c r="M26" s="16" t="s">
        <v>9</v>
      </c>
      <c r="N26" s="15" t="s">
        <v>9</v>
      </c>
      <c r="O26" s="16" t="s">
        <v>9</v>
      </c>
      <c r="P26" s="16" t="s">
        <v>9</v>
      </c>
      <c r="Q26" s="16" t="s">
        <v>9</v>
      </c>
    </row>
    <row r="27" spans="2:19" ht="15.75">
      <c r="B27" s="53">
        <v>6</v>
      </c>
      <c r="C27" s="46">
        <v>120</v>
      </c>
      <c r="D27" s="54" t="s">
        <v>13</v>
      </c>
      <c r="E27" s="55">
        <v>6019</v>
      </c>
      <c r="F27" s="49">
        <f t="shared" si="2"/>
        <v>1505</v>
      </c>
      <c r="G27" s="15">
        <v>1126</v>
      </c>
      <c r="H27" s="16">
        <v>15977.94</v>
      </c>
      <c r="I27" s="52">
        <f t="shared" si="3"/>
        <v>74.8</v>
      </c>
      <c r="J27" s="15">
        <v>84</v>
      </c>
      <c r="K27" s="16">
        <v>2001.7199999999998</v>
      </c>
      <c r="L27" s="15" t="s">
        <v>9</v>
      </c>
      <c r="M27" s="16" t="s">
        <v>9</v>
      </c>
      <c r="N27" s="15" t="s">
        <v>9</v>
      </c>
      <c r="O27" s="16" t="s">
        <v>9</v>
      </c>
      <c r="P27" s="16" t="s">
        <v>9</v>
      </c>
      <c r="Q27" s="16" t="s">
        <v>9</v>
      </c>
    </row>
    <row r="28" spans="2:19" ht="15.75">
      <c r="B28" s="45">
        <v>7</v>
      </c>
      <c r="C28" s="46">
        <v>122</v>
      </c>
      <c r="D28" s="57" t="s">
        <v>17</v>
      </c>
      <c r="E28" s="15">
        <v>3392</v>
      </c>
      <c r="F28" s="49">
        <f t="shared" si="2"/>
        <v>848</v>
      </c>
      <c r="G28" s="15">
        <v>526</v>
      </c>
      <c r="H28" s="16">
        <v>7463.9400000000005</v>
      </c>
      <c r="I28" s="52">
        <f t="shared" si="3"/>
        <v>62</v>
      </c>
      <c r="J28" s="15">
        <v>31</v>
      </c>
      <c r="K28" s="16">
        <v>738.73</v>
      </c>
      <c r="L28" s="15" t="s">
        <v>9</v>
      </c>
      <c r="M28" s="16" t="s">
        <v>9</v>
      </c>
      <c r="N28" s="15" t="s">
        <v>9</v>
      </c>
      <c r="O28" s="16" t="s">
        <v>9</v>
      </c>
      <c r="P28" s="16" t="s">
        <v>9</v>
      </c>
      <c r="Q28" s="16" t="s">
        <v>9</v>
      </c>
    </row>
    <row r="29" spans="2:19" ht="15.75">
      <c r="B29" s="53">
        <v>8</v>
      </c>
      <c r="C29" s="46">
        <v>123</v>
      </c>
      <c r="D29" s="57" t="s">
        <v>14</v>
      </c>
      <c r="E29" s="55">
        <v>5196</v>
      </c>
      <c r="F29" s="49">
        <f t="shared" si="2"/>
        <v>1299</v>
      </c>
      <c r="G29" s="15">
        <v>839</v>
      </c>
      <c r="H29" s="16">
        <v>11905.41</v>
      </c>
      <c r="I29" s="52">
        <f t="shared" si="3"/>
        <v>64.599999999999994</v>
      </c>
      <c r="J29" s="15">
        <v>100</v>
      </c>
      <c r="K29" s="16">
        <v>2383</v>
      </c>
      <c r="L29" s="15" t="s">
        <v>9</v>
      </c>
      <c r="M29" s="16" t="s">
        <v>9</v>
      </c>
      <c r="N29" s="15" t="s">
        <v>9</v>
      </c>
      <c r="O29" s="16" t="s">
        <v>9</v>
      </c>
      <c r="P29" s="16" t="s">
        <v>9</v>
      </c>
      <c r="Q29" s="16" t="s">
        <v>9</v>
      </c>
    </row>
    <row r="30" spans="2:19" ht="15.75">
      <c r="B30" s="53">
        <v>9</v>
      </c>
      <c r="C30" s="46">
        <v>125</v>
      </c>
      <c r="D30" s="58" t="s">
        <v>15</v>
      </c>
      <c r="E30" s="55">
        <v>5345</v>
      </c>
      <c r="F30" s="49">
        <f t="shared" si="2"/>
        <v>1336</v>
      </c>
      <c r="G30" s="15">
        <v>735</v>
      </c>
      <c r="H30" s="16">
        <v>10429.65</v>
      </c>
      <c r="I30" s="52">
        <f t="shared" si="3"/>
        <v>55</v>
      </c>
      <c r="J30" s="15">
        <v>66</v>
      </c>
      <c r="K30" s="16">
        <v>1572.7800000000002</v>
      </c>
      <c r="L30" s="15" t="s">
        <v>9</v>
      </c>
      <c r="M30" s="16" t="s">
        <v>9</v>
      </c>
      <c r="N30" s="15" t="s">
        <v>9</v>
      </c>
      <c r="O30" s="16" t="s">
        <v>9</v>
      </c>
      <c r="P30" s="16" t="s">
        <v>9</v>
      </c>
      <c r="Q30" s="16" t="s">
        <v>9</v>
      </c>
    </row>
    <row r="31" spans="2:19" ht="15.75">
      <c r="B31" s="45">
        <v>10</v>
      </c>
      <c r="C31" s="46">
        <v>127</v>
      </c>
      <c r="D31" s="54" t="s">
        <v>11</v>
      </c>
      <c r="E31" s="55">
        <v>5880</v>
      </c>
      <c r="F31" s="49">
        <f t="shared" si="2"/>
        <v>1470</v>
      </c>
      <c r="G31" s="15">
        <v>931</v>
      </c>
      <c r="H31" s="16">
        <v>13210.890000000001</v>
      </c>
      <c r="I31" s="52">
        <f t="shared" si="3"/>
        <v>63.3</v>
      </c>
      <c r="J31" s="15">
        <v>60</v>
      </c>
      <c r="K31" s="16">
        <v>1429.8</v>
      </c>
      <c r="L31" s="15" t="s">
        <v>9</v>
      </c>
      <c r="M31" s="16" t="s">
        <v>9</v>
      </c>
      <c r="N31" s="15" t="s">
        <v>9</v>
      </c>
      <c r="O31" s="16" t="s">
        <v>9</v>
      </c>
      <c r="P31" s="16" t="s">
        <v>9</v>
      </c>
      <c r="Q31" s="16" t="s">
        <v>9</v>
      </c>
    </row>
    <row r="32" spans="2:19" ht="15.75">
      <c r="B32" s="53">
        <v>11</v>
      </c>
      <c r="C32" s="46">
        <v>138</v>
      </c>
      <c r="D32" s="54" t="s">
        <v>40</v>
      </c>
      <c r="E32" s="15">
        <v>738</v>
      </c>
      <c r="F32" s="49">
        <f t="shared" si="2"/>
        <v>185</v>
      </c>
      <c r="G32" s="15">
        <v>35</v>
      </c>
      <c r="H32" s="16">
        <v>496.65</v>
      </c>
      <c r="I32" s="52">
        <f t="shared" si="3"/>
        <v>18.899999999999999</v>
      </c>
      <c r="J32" s="15">
        <v>0</v>
      </c>
      <c r="K32" s="16">
        <v>0</v>
      </c>
      <c r="L32" s="15" t="s">
        <v>9</v>
      </c>
      <c r="M32" s="16" t="s">
        <v>9</v>
      </c>
      <c r="N32" s="15" t="s">
        <v>9</v>
      </c>
      <c r="O32" s="16" t="s">
        <v>9</v>
      </c>
      <c r="P32" s="16" t="s">
        <v>9</v>
      </c>
      <c r="Q32" s="16" t="s">
        <v>9</v>
      </c>
    </row>
    <row r="33" spans="1:17" ht="15.75">
      <c r="B33" s="53">
        <v>12</v>
      </c>
      <c r="C33" s="46">
        <v>143</v>
      </c>
      <c r="D33" s="54" t="s">
        <v>39</v>
      </c>
      <c r="E33" s="15">
        <v>4984</v>
      </c>
      <c r="F33" s="49">
        <f t="shared" si="2"/>
        <v>1246</v>
      </c>
      <c r="G33" s="15">
        <v>454</v>
      </c>
      <c r="H33" s="16">
        <v>6442.26</v>
      </c>
      <c r="I33" s="52">
        <f t="shared" si="3"/>
        <v>36.4</v>
      </c>
      <c r="J33" s="15">
        <v>40</v>
      </c>
      <c r="K33" s="16">
        <v>953.19999999999993</v>
      </c>
      <c r="L33" s="15" t="s">
        <v>9</v>
      </c>
      <c r="M33" s="16" t="s">
        <v>9</v>
      </c>
      <c r="N33" s="15" t="s">
        <v>9</v>
      </c>
      <c r="O33" s="16" t="s">
        <v>9</v>
      </c>
      <c r="P33" s="16" t="s">
        <v>9</v>
      </c>
      <c r="Q33" s="16" t="s">
        <v>9</v>
      </c>
    </row>
    <row r="34" spans="1:17" ht="15.75">
      <c r="B34" s="45">
        <v>13</v>
      </c>
      <c r="C34" s="46">
        <v>151</v>
      </c>
      <c r="D34" s="54" t="s">
        <v>41</v>
      </c>
      <c r="E34" s="15">
        <v>568</v>
      </c>
      <c r="F34" s="49">
        <f t="shared" si="2"/>
        <v>142</v>
      </c>
      <c r="G34" s="15">
        <v>64</v>
      </c>
      <c r="H34" s="16">
        <v>908.16</v>
      </c>
      <c r="I34" s="52">
        <f t="shared" si="3"/>
        <v>45.1</v>
      </c>
      <c r="J34" s="15">
        <v>0</v>
      </c>
      <c r="K34" s="16">
        <v>0</v>
      </c>
      <c r="L34" s="15" t="s">
        <v>9</v>
      </c>
      <c r="M34" s="16" t="s">
        <v>9</v>
      </c>
      <c r="N34" s="15" t="s">
        <v>9</v>
      </c>
      <c r="O34" s="16" t="s">
        <v>9</v>
      </c>
      <c r="P34" s="16" t="s">
        <v>9</v>
      </c>
      <c r="Q34" s="16" t="s">
        <v>9</v>
      </c>
    </row>
    <row r="35" spans="1:17" ht="15.75">
      <c r="B35" s="53">
        <v>14</v>
      </c>
      <c r="C35" s="46">
        <v>153</v>
      </c>
      <c r="D35" s="54" t="s">
        <v>36</v>
      </c>
      <c r="E35" s="15">
        <v>5540</v>
      </c>
      <c r="F35" s="49">
        <f t="shared" si="2"/>
        <v>1385</v>
      </c>
      <c r="G35" s="15">
        <v>970</v>
      </c>
      <c r="H35" s="16">
        <v>13764.3</v>
      </c>
      <c r="I35" s="52">
        <f t="shared" si="3"/>
        <v>70</v>
      </c>
      <c r="J35" s="15">
        <v>57</v>
      </c>
      <c r="K35" s="16">
        <v>1358.31</v>
      </c>
      <c r="L35" s="15" t="s">
        <v>9</v>
      </c>
      <c r="M35" s="16" t="s">
        <v>9</v>
      </c>
      <c r="N35" s="15" t="s">
        <v>9</v>
      </c>
      <c r="O35" s="16" t="s">
        <v>9</v>
      </c>
      <c r="P35" s="16" t="s">
        <v>9</v>
      </c>
      <c r="Q35" s="16" t="s">
        <v>9</v>
      </c>
    </row>
    <row r="36" spans="1:17" ht="15.75">
      <c r="B36" s="53">
        <v>15</v>
      </c>
      <c r="C36" s="46">
        <v>284</v>
      </c>
      <c r="D36" s="103" t="s">
        <v>49</v>
      </c>
      <c r="E36" s="15">
        <v>2982</v>
      </c>
      <c r="F36" s="49">
        <f t="shared" si="2"/>
        <v>746</v>
      </c>
      <c r="G36" s="15">
        <v>780</v>
      </c>
      <c r="H36" s="16">
        <v>11068.2</v>
      </c>
      <c r="I36" s="78">
        <f t="shared" si="3"/>
        <v>104.6</v>
      </c>
      <c r="J36" s="12">
        <v>9</v>
      </c>
      <c r="K36" s="16">
        <v>214.46999999999997</v>
      </c>
      <c r="L36" s="15" t="s">
        <v>9</v>
      </c>
      <c r="M36" s="16" t="s">
        <v>9</v>
      </c>
      <c r="N36" s="15" t="s">
        <v>9</v>
      </c>
      <c r="O36" s="16" t="s">
        <v>9</v>
      </c>
      <c r="P36" s="16" t="s">
        <v>9</v>
      </c>
      <c r="Q36" s="16" t="s">
        <v>9</v>
      </c>
    </row>
    <row r="37" spans="1:17" ht="15.75">
      <c r="B37" s="45">
        <v>16</v>
      </c>
      <c r="C37" s="46">
        <v>285</v>
      </c>
      <c r="D37" s="57" t="s">
        <v>37</v>
      </c>
      <c r="E37" s="15">
        <v>822</v>
      </c>
      <c r="F37" s="49">
        <f t="shared" si="2"/>
        <v>206</v>
      </c>
      <c r="G37" s="15">
        <v>77</v>
      </c>
      <c r="H37" s="16">
        <v>1092.6300000000001</v>
      </c>
      <c r="I37" s="52">
        <f t="shared" si="3"/>
        <v>37.4</v>
      </c>
      <c r="J37" s="15">
        <v>1</v>
      </c>
      <c r="K37" s="16">
        <v>23.83</v>
      </c>
      <c r="L37" s="15" t="s">
        <v>9</v>
      </c>
      <c r="M37" s="16" t="s">
        <v>9</v>
      </c>
      <c r="N37" s="15" t="s">
        <v>9</v>
      </c>
      <c r="O37" s="16" t="s">
        <v>9</v>
      </c>
      <c r="P37" s="16" t="s">
        <v>9</v>
      </c>
      <c r="Q37" s="16" t="s">
        <v>9</v>
      </c>
    </row>
    <row r="38" spans="1:17" ht="15.75">
      <c r="B38" s="53">
        <v>17</v>
      </c>
      <c r="C38" s="46">
        <v>386</v>
      </c>
      <c r="D38" s="57" t="s">
        <v>61</v>
      </c>
      <c r="E38" s="15" t="s">
        <v>9</v>
      </c>
      <c r="F38" s="55" t="s">
        <v>9</v>
      </c>
      <c r="G38" s="15" t="s">
        <v>9</v>
      </c>
      <c r="H38" s="16" t="s">
        <v>9</v>
      </c>
      <c r="I38" s="59" t="s">
        <v>9</v>
      </c>
      <c r="J38" s="15" t="s">
        <v>9</v>
      </c>
      <c r="K38" s="16" t="s">
        <v>9</v>
      </c>
      <c r="L38" s="15">
        <v>0</v>
      </c>
      <c r="M38" s="16">
        <v>0</v>
      </c>
      <c r="N38" s="15">
        <v>24</v>
      </c>
      <c r="O38" s="16">
        <v>2973.12</v>
      </c>
      <c r="P38" s="16" t="s">
        <v>9</v>
      </c>
      <c r="Q38" s="16" t="s">
        <v>9</v>
      </c>
    </row>
    <row r="39" spans="1:17" ht="15.75">
      <c r="B39" s="53">
        <v>18</v>
      </c>
      <c r="C39" s="46">
        <v>388</v>
      </c>
      <c r="D39" s="57" t="s">
        <v>70</v>
      </c>
      <c r="E39" s="15" t="s">
        <v>9</v>
      </c>
      <c r="F39" s="55" t="s">
        <v>9</v>
      </c>
      <c r="G39" s="15" t="s">
        <v>9</v>
      </c>
      <c r="H39" s="16" t="s">
        <v>9</v>
      </c>
      <c r="I39" s="59" t="s">
        <v>9</v>
      </c>
      <c r="J39" s="15" t="s">
        <v>9</v>
      </c>
      <c r="K39" s="16" t="s">
        <v>9</v>
      </c>
      <c r="L39" s="15">
        <v>0</v>
      </c>
      <c r="M39" s="16">
        <v>0</v>
      </c>
      <c r="N39" s="15">
        <v>11</v>
      </c>
      <c r="O39" s="16">
        <v>1362.6799999999998</v>
      </c>
      <c r="P39" s="16" t="s">
        <v>9</v>
      </c>
      <c r="Q39" s="16" t="s">
        <v>9</v>
      </c>
    </row>
    <row r="40" spans="1:17" ht="15.75">
      <c r="B40" s="45">
        <v>19</v>
      </c>
      <c r="C40" s="46">
        <v>389</v>
      </c>
      <c r="D40" s="57" t="s">
        <v>62</v>
      </c>
      <c r="E40" s="15" t="s">
        <v>9</v>
      </c>
      <c r="F40" s="55" t="s">
        <v>9</v>
      </c>
      <c r="G40" s="15" t="s">
        <v>9</v>
      </c>
      <c r="H40" s="16" t="s">
        <v>9</v>
      </c>
      <c r="I40" s="59" t="s">
        <v>9</v>
      </c>
      <c r="J40" s="15" t="s">
        <v>9</v>
      </c>
      <c r="K40" s="16" t="s">
        <v>9</v>
      </c>
      <c r="L40" s="15">
        <v>0</v>
      </c>
      <c r="M40" s="16">
        <v>0</v>
      </c>
      <c r="N40" s="15">
        <v>1</v>
      </c>
      <c r="O40" s="16">
        <v>123.88</v>
      </c>
      <c r="P40" s="16" t="s">
        <v>9</v>
      </c>
      <c r="Q40" s="16" t="s">
        <v>9</v>
      </c>
    </row>
    <row r="41" spans="1:17" s="11" customFormat="1" ht="15.75">
      <c r="A41" s="17"/>
      <c r="B41" s="53">
        <v>20</v>
      </c>
      <c r="C41" s="46">
        <v>391</v>
      </c>
      <c r="D41" s="57" t="s">
        <v>65</v>
      </c>
      <c r="E41" s="15" t="s">
        <v>9</v>
      </c>
      <c r="F41" s="55" t="s">
        <v>9</v>
      </c>
      <c r="G41" s="15" t="s">
        <v>9</v>
      </c>
      <c r="H41" s="16" t="s">
        <v>9</v>
      </c>
      <c r="I41" s="59" t="s">
        <v>9</v>
      </c>
      <c r="J41" s="15" t="s">
        <v>9</v>
      </c>
      <c r="K41" s="16" t="s">
        <v>9</v>
      </c>
      <c r="L41" s="15">
        <v>16</v>
      </c>
      <c r="M41" s="16">
        <v>1214.24</v>
      </c>
      <c r="N41" s="15">
        <v>326</v>
      </c>
      <c r="O41" s="16">
        <v>40384.879999999997</v>
      </c>
      <c r="P41" s="15">
        <v>156</v>
      </c>
      <c r="Q41" s="16">
        <v>12015.12</v>
      </c>
    </row>
    <row r="42" spans="1:17" s="11" customFormat="1" ht="15.75">
      <c r="A42" s="17"/>
      <c r="B42" s="53">
        <v>21</v>
      </c>
      <c r="C42" s="46">
        <v>394</v>
      </c>
      <c r="D42" s="57" t="s">
        <v>25</v>
      </c>
      <c r="E42" s="15">
        <v>2406</v>
      </c>
      <c r="F42" s="49">
        <f t="shared" ref="F42" si="4">ROUND((E42/2/2),0)</f>
        <v>602</v>
      </c>
      <c r="G42" s="15">
        <v>358</v>
      </c>
      <c r="H42" s="16">
        <v>5080.0200000000004</v>
      </c>
      <c r="I42" s="52">
        <f t="shared" ref="I42" si="5">ROUND(G42/F42*100,1)</f>
        <v>59.5</v>
      </c>
      <c r="J42" s="15">
        <v>25</v>
      </c>
      <c r="K42" s="16">
        <v>595.75</v>
      </c>
      <c r="L42" s="15">
        <v>11</v>
      </c>
      <c r="M42" s="16">
        <v>834.79</v>
      </c>
      <c r="N42" s="15">
        <v>89</v>
      </c>
      <c r="O42" s="16">
        <v>11025.32</v>
      </c>
      <c r="P42" s="16" t="s">
        <v>9</v>
      </c>
      <c r="Q42" s="16" t="s">
        <v>9</v>
      </c>
    </row>
    <row r="43" spans="1:17" s="11" customFormat="1" ht="15.75">
      <c r="A43" s="17"/>
      <c r="B43" s="45">
        <v>22</v>
      </c>
      <c r="C43" s="46">
        <v>441</v>
      </c>
      <c r="D43" s="57" t="s">
        <v>72</v>
      </c>
      <c r="E43" s="15" t="s">
        <v>9</v>
      </c>
      <c r="F43" s="55" t="s">
        <v>9</v>
      </c>
      <c r="G43" s="15" t="s">
        <v>9</v>
      </c>
      <c r="H43" s="16" t="s">
        <v>9</v>
      </c>
      <c r="I43" s="59" t="s">
        <v>9</v>
      </c>
      <c r="J43" s="15" t="s">
        <v>9</v>
      </c>
      <c r="K43" s="16" t="s">
        <v>9</v>
      </c>
      <c r="L43" s="15">
        <v>1</v>
      </c>
      <c r="M43" s="16">
        <v>75.89</v>
      </c>
      <c r="N43" s="15">
        <v>112</v>
      </c>
      <c r="O43" s="16">
        <v>13874.56</v>
      </c>
      <c r="P43" s="16" t="s">
        <v>9</v>
      </c>
      <c r="Q43" s="16" t="s">
        <v>9</v>
      </c>
    </row>
    <row r="44" spans="1:17" s="11" customFormat="1" ht="15.75">
      <c r="A44" s="17"/>
      <c r="B44" s="53">
        <v>23</v>
      </c>
      <c r="C44" s="46">
        <v>442</v>
      </c>
      <c r="D44" s="69" t="s">
        <v>71</v>
      </c>
      <c r="E44" s="15" t="s">
        <v>9</v>
      </c>
      <c r="F44" s="55" t="s">
        <v>9</v>
      </c>
      <c r="G44" s="15" t="s">
        <v>9</v>
      </c>
      <c r="H44" s="16" t="s">
        <v>9</v>
      </c>
      <c r="I44" s="59" t="s">
        <v>9</v>
      </c>
      <c r="J44" s="15" t="s">
        <v>9</v>
      </c>
      <c r="K44" s="16" t="s">
        <v>9</v>
      </c>
      <c r="L44" s="15">
        <v>1</v>
      </c>
      <c r="M44" s="16">
        <v>75.89</v>
      </c>
      <c r="N44" s="15">
        <v>12</v>
      </c>
      <c r="O44" s="16">
        <v>1486.56</v>
      </c>
      <c r="P44" s="16" t="s">
        <v>9</v>
      </c>
      <c r="Q44" s="16" t="s">
        <v>9</v>
      </c>
    </row>
    <row r="45" spans="1:17" ht="15.75">
      <c r="B45" s="53">
        <v>24</v>
      </c>
      <c r="C45" s="46">
        <v>443</v>
      </c>
      <c r="D45" s="57" t="s">
        <v>66</v>
      </c>
      <c r="E45" s="15" t="s">
        <v>9</v>
      </c>
      <c r="F45" s="55" t="s">
        <v>9</v>
      </c>
      <c r="G45" s="15" t="s">
        <v>9</v>
      </c>
      <c r="H45" s="16" t="s">
        <v>9</v>
      </c>
      <c r="I45" s="59" t="s">
        <v>9</v>
      </c>
      <c r="J45" s="15" t="s">
        <v>9</v>
      </c>
      <c r="K45" s="16" t="s">
        <v>9</v>
      </c>
      <c r="L45" s="15">
        <v>241</v>
      </c>
      <c r="M45" s="16">
        <v>18289.489999999998</v>
      </c>
      <c r="N45" s="15">
        <v>0</v>
      </c>
      <c r="O45" s="16">
        <v>0</v>
      </c>
      <c r="P45" s="16" t="s">
        <v>9</v>
      </c>
      <c r="Q45" s="16" t="s">
        <v>9</v>
      </c>
    </row>
    <row r="46" spans="1:17" ht="15.75">
      <c r="B46" s="45">
        <v>25</v>
      </c>
      <c r="C46" s="46">
        <v>531</v>
      </c>
      <c r="D46" s="57" t="s">
        <v>30</v>
      </c>
      <c r="E46" s="15">
        <v>1516</v>
      </c>
      <c r="F46" s="49">
        <f t="shared" ref="F46:F96" si="6">ROUND((E46/2/2),0)</f>
        <v>379</v>
      </c>
      <c r="G46" s="15">
        <v>115</v>
      </c>
      <c r="H46" s="16">
        <v>1631.85</v>
      </c>
      <c r="I46" s="52">
        <f t="shared" ref="I46:I96" si="7">ROUND(G46/F46*100,1)</f>
        <v>30.3</v>
      </c>
      <c r="J46" s="15">
        <v>29</v>
      </c>
      <c r="K46" s="16">
        <v>691.06999999999994</v>
      </c>
      <c r="L46" s="15" t="s">
        <v>9</v>
      </c>
      <c r="M46" s="16" t="s">
        <v>9</v>
      </c>
      <c r="N46" s="15" t="s">
        <v>9</v>
      </c>
      <c r="O46" s="16" t="s">
        <v>9</v>
      </c>
      <c r="P46" s="16" t="s">
        <v>9</v>
      </c>
      <c r="Q46" s="16" t="s">
        <v>9</v>
      </c>
    </row>
    <row r="47" spans="1:17" ht="15.75">
      <c r="B47" s="53">
        <v>26</v>
      </c>
      <c r="C47" s="46">
        <v>583</v>
      </c>
      <c r="D47" s="54" t="s">
        <v>12</v>
      </c>
      <c r="E47" s="55">
        <v>578</v>
      </c>
      <c r="F47" s="49">
        <f t="shared" si="6"/>
        <v>145</v>
      </c>
      <c r="G47" s="15">
        <v>71</v>
      </c>
      <c r="H47" s="16">
        <v>1007.49</v>
      </c>
      <c r="I47" s="52">
        <f t="shared" si="7"/>
        <v>49</v>
      </c>
      <c r="J47" s="15">
        <v>2</v>
      </c>
      <c r="K47" s="16">
        <v>47.66</v>
      </c>
      <c r="L47" s="15" t="s">
        <v>9</v>
      </c>
      <c r="M47" s="16" t="s">
        <v>9</v>
      </c>
      <c r="N47" s="15" t="s">
        <v>9</v>
      </c>
      <c r="O47" s="16" t="s">
        <v>9</v>
      </c>
      <c r="P47" s="16" t="s">
        <v>9</v>
      </c>
      <c r="Q47" s="16" t="s">
        <v>9</v>
      </c>
    </row>
    <row r="48" spans="1:17" ht="15.75">
      <c r="B48" s="53">
        <v>27</v>
      </c>
      <c r="C48" s="46">
        <v>4421</v>
      </c>
      <c r="D48" s="54" t="s">
        <v>98</v>
      </c>
      <c r="E48" s="15">
        <v>3195</v>
      </c>
      <c r="F48" s="49">
        <f t="shared" si="6"/>
        <v>799</v>
      </c>
      <c r="G48" s="15">
        <v>475</v>
      </c>
      <c r="H48" s="16">
        <v>6740.25</v>
      </c>
      <c r="I48" s="52">
        <f t="shared" si="7"/>
        <v>59.4</v>
      </c>
      <c r="J48" s="15">
        <v>21</v>
      </c>
      <c r="K48" s="16">
        <v>500.43</v>
      </c>
      <c r="L48" s="15" t="s">
        <v>9</v>
      </c>
      <c r="M48" s="16" t="s">
        <v>9</v>
      </c>
      <c r="N48" s="15" t="s">
        <v>9</v>
      </c>
      <c r="O48" s="16" t="s">
        <v>9</v>
      </c>
      <c r="P48" s="16" t="s">
        <v>9</v>
      </c>
      <c r="Q48" s="16" t="s">
        <v>9</v>
      </c>
    </row>
    <row r="49" spans="1:17" s="11" customFormat="1" ht="15.75">
      <c r="A49" s="17"/>
      <c r="B49" s="45">
        <v>28</v>
      </c>
      <c r="C49" s="46">
        <v>4422</v>
      </c>
      <c r="D49" s="54" t="s">
        <v>26</v>
      </c>
      <c r="E49" s="61">
        <v>1195</v>
      </c>
      <c r="F49" s="49">
        <f t="shared" si="6"/>
        <v>299</v>
      </c>
      <c r="G49" s="15">
        <v>150</v>
      </c>
      <c r="H49" s="16">
        <v>2128.5</v>
      </c>
      <c r="I49" s="52">
        <f t="shared" si="7"/>
        <v>50.2</v>
      </c>
      <c r="J49" s="15">
        <v>3</v>
      </c>
      <c r="K49" s="16">
        <v>71.489999999999995</v>
      </c>
      <c r="L49" s="15" t="s">
        <v>9</v>
      </c>
      <c r="M49" s="16" t="s">
        <v>9</v>
      </c>
      <c r="N49" s="15" t="s">
        <v>9</v>
      </c>
      <c r="O49" s="16" t="s">
        <v>9</v>
      </c>
      <c r="P49" s="16" t="s">
        <v>9</v>
      </c>
      <c r="Q49" s="16" t="s">
        <v>9</v>
      </c>
    </row>
    <row r="50" spans="1:17" s="11" customFormat="1" ht="15.75">
      <c r="A50" s="17"/>
      <c r="B50" s="53">
        <v>29</v>
      </c>
      <c r="C50" s="46">
        <v>4432</v>
      </c>
      <c r="D50" s="54" t="s">
        <v>27</v>
      </c>
      <c r="E50" s="61">
        <v>2246</v>
      </c>
      <c r="F50" s="49">
        <f t="shared" si="6"/>
        <v>562</v>
      </c>
      <c r="G50" s="15">
        <v>433</v>
      </c>
      <c r="H50" s="16">
        <v>6144.2699999999995</v>
      </c>
      <c r="I50" s="52">
        <f t="shared" si="7"/>
        <v>77</v>
      </c>
      <c r="J50" s="15">
        <v>83</v>
      </c>
      <c r="K50" s="16">
        <v>1977.89</v>
      </c>
      <c r="L50" s="15" t="s">
        <v>9</v>
      </c>
      <c r="M50" s="16" t="s">
        <v>9</v>
      </c>
      <c r="N50" s="15" t="s">
        <v>9</v>
      </c>
      <c r="O50" s="16" t="s">
        <v>9</v>
      </c>
      <c r="P50" s="16" t="s">
        <v>9</v>
      </c>
      <c r="Q50" s="16" t="s">
        <v>9</v>
      </c>
    </row>
    <row r="51" spans="1:17" s="11" customFormat="1" ht="15.75">
      <c r="A51" s="17"/>
      <c r="B51" s="53">
        <v>30</v>
      </c>
      <c r="C51" s="46">
        <v>4475</v>
      </c>
      <c r="D51" s="54" t="s">
        <v>48</v>
      </c>
      <c r="E51" s="61">
        <v>3025</v>
      </c>
      <c r="F51" s="49">
        <f t="shared" si="6"/>
        <v>756</v>
      </c>
      <c r="G51" s="15">
        <v>296</v>
      </c>
      <c r="H51" s="16">
        <v>4200.24</v>
      </c>
      <c r="I51" s="52">
        <f t="shared" si="7"/>
        <v>39.200000000000003</v>
      </c>
      <c r="J51" s="15">
        <v>26</v>
      </c>
      <c r="K51" s="16">
        <v>619.57999999999993</v>
      </c>
      <c r="L51" s="15" t="s">
        <v>9</v>
      </c>
      <c r="M51" s="16" t="s">
        <v>9</v>
      </c>
      <c r="N51" s="15" t="s">
        <v>9</v>
      </c>
      <c r="O51" s="16" t="s">
        <v>9</v>
      </c>
      <c r="P51" s="16" t="s">
        <v>9</v>
      </c>
      <c r="Q51" s="16" t="s">
        <v>9</v>
      </c>
    </row>
    <row r="52" spans="1:17" s="11" customFormat="1" ht="15.75">
      <c r="A52" s="17"/>
      <c r="B52" s="45">
        <v>31</v>
      </c>
      <c r="C52" s="46">
        <v>4483</v>
      </c>
      <c r="D52" s="54" t="s">
        <v>45</v>
      </c>
      <c r="E52" s="15">
        <v>392</v>
      </c>
      <c r="F52" s="49">
        <f t="shared" si="6"/>
        <v>98</v>
      </c>
      <c r="G52" s="15">
        <v>9</v>
      </c>
      <c r="H52" s="16">
        <v>127.71000000000001</v>
      </c>
      <c r="I52" s="52">
        <f t="shared" si="7"/>
        <v>9.1999999999999993</v>
      </c>
      <c r="J52" s="15">
        <v>0</v>
      </c>
      <c r="K52" s="16">
        <v>0</v>
      </c>
      <c r="L52" s="15" t="s">
        <v>9</v>
      </c>
      <c r="M52" s="16" t="s">
        <v>9</v>
      </c>
      <c r="N52" s="15" t="s">
        <v>9</v>
      </c>
      <c r="O52" s="16" t="s">
        <v>9</v>
      </c>
      <c r="P52" s="16" t="s">
        <v>9</v>
      </c>
      <c r="Q52" s="16" t="s">
        <v>9</v>
      </c>
    </row>
    <row r="53" spans="1:17" ht="15.75">
      <c r="B53" s="53">
        <v>32</v>
      </c>
      <c r="C53" s="46">
        <v>4484</v>
      </c>
      <c r="D53" s="54" t="s">
        <v>50</v>
      </c>
      <c r="E53" s="15">
        <v>1641</v>
      </c>
      <c r="F53" s="49">
        <f t="shared" si="6"/>
        <v>410</v>
      </c>
      <c r="G53" s="15">
        <v>132</v>
      </c>
      <c r="H53" s="16">
        <v>1873.08</v>
      </c>
      <c r="I53" s="52">
        <f t="shared" si="7"/>
        <v>32.200000000000003</v>
      </c>
      <c r="J53" s="15">
        <v>0</v>
      </c>
      <c r="K53" s="16">
        <v>0</v>
      </c>
      <c r="L53" s="15" t="s">
        <v>9</v>
      </c>
      <c r="M53" s="16" t="s">
        <v>9</v>
      </c>
      <c r="N53" s="15" t="s">
        <v>9</v>
      </c>
      <c r="O53" s="16" t="s">
        <v>9</v>
      </c>
      <c r="P53" s="16" t="s">
        <v>9</v>
      </c>
      <c r="Q53" s="16" t="s">
        <v>9</v>
      </c>
    </row>
    <row r="54" spans="1:17" ht="15.75">
      <c r="B54" s="53">
        <v>33</v>
      </c>
      <c r="C54" s="46">
        <v>4485</v>
      </c>
      <c r="D54" s="54" t="s">
        <v>38</v>
      </c>
      <c r="E54" s="15">
        <v>534</v>
      </c>
      <c r="F54" s="49">
        <f t="shared" si="6"/>
        <v>134</v>
      </c>
      <c r="G54" s="15">
        <v>68</v>
      </c>
      <c r="H54" s="16">
        <v>964.92</v>
      </c>
      <c r="I54" s="52">
        <f t="shared" si="7"/>
        <v>50.7</v>
      </c>
      <c r="J54" s="15">
        <v>3</v>
      </c>
      <c r="K54" s="16">
        <v>71.489999999999995</v>
      </c>
      <c r="L54" s="15" t="s">
        <v>9</v>
      </c>
      <c r="M54" s="16" t="s">
        <v>9</v>
      </c>
      <c r="N54" s="15" t="s">
        <v>9</v>
      </c>
      <c r="O54" s="16" t="s">
        <v>9</v>
      </c>
      <c r="P54" s="16" t="s">
        <v>9</v>
      </c>
      <c r="Q54" s="16" t="s">
        <v>9</v>
      </c>
    </row>
    <row r="55" spans="1:17" ht="15.75">
      <c r="B55" s="45">
        <v>34</v>
      </c>
      <c r="C55" s="46">
        <v>4545</v>
      </c>
      <c r="D55" s="54" t="s">
        <v>28</v>
      </c>
      <c r="E55" s="15">
        <v>2643</v>
      </c>
      <c r="F55" s="49">
        <f t="shared" si="6"/>
        <v>661</v>
      </c>
      <c r="G55" s="15">
        <v>217</v>
      </c>
      <c r="H55" s="16">
        <v>3079.23</v>
      </c>
      <c r="I55" s="52">
        <f t="shared" si="7"/>
        <v>32.799999999999997</v>
      </c>
      <c r="J55" s="15">
        <v>52</v>
      </c>
      <c r="K55" s="16">
        <v>1239.1600000000001</v>
      </c>
      <c r="L55" s="15" t="s">
        <v>9</v>
      </c>
      <c r="M55" s="16" t="s">
        <v>9</v>
      </c>
      <c r="N55" s="15" t="s">
        <v>9</v>
      </c>
      <c r="O55" s="16" t="s">
        <v>9</v>
      </c>
      <c r="P55" s="16" t="s">
        <v>9</v>
      </c>
      <c r="Q55" s="16" t="s">
        <v>9</v>
      </c>
    </row>
    <row r="56" spans="1:17" ht="15.75">
      <c r="B56" s="53">
        <v>35</v>
      </c>
      <c r="C56" s="46">
        <v>4548</v>
      </c>
      <c r="D56" s="57" t="s">
        <v>16</v>
      </c>
      <c r="E56" s="55">
        <v>1609</v>
      </c>
      <c r="F56" s="49">
        <f t="shared" si="6"/>
        <v>402</v>
      </c>
      <c r="G56" s="15">
        <v>224</v>
      </c>
      <c r="H56" s="16">
        <v>3178.56</v>
      </c>
      <c r="I56" s="52">
        <f t="shared" si="7"/>
        <v>55.7</v>
      </c>
      <c r="J56" s="15">
        <v>28</v>
      </c>
      <c r="K56" s="16">
        <v>667.24</v>
      </c>
      <c r="L56" s="15" t="s">
        <v>9</v>
      </c>
      <c r="M56" s="16" t="s">
        <v>9</v>
      </c>
      <c r="N56" s="15" t="s">
        <v>9</v>
      </c>
      <c r="O56" s="16" t="s">
        <v>9</v>
      </c>
      <c r="P56" s="16" t="s">
        <v>9</v>
      </c>
      <c r="Q56" s="16" t="s">
        <v>9</v>
      </c>
    </row>
    <row r="57" spans="1:17" ht="15.75">
      <c r="B57" s="53">
        <v>36</v>
      </c>
      <c r="C57" s="46">
        <v>4549</v>
      </c>
      <c r="D57" s="58" t="s">
        <v>64</v>
      </c>
      <c r="E57" s="55">
        <v>2364</v>
      </c>
      <c r="F57" s="49">
        <f t="shared" si="6"/>
        <v>591</v>
      </c>
      <c r="G57" s="15">
        <v>539</v>
      </c>
      <c r="H57" s="16">
        <v>7648.41</v>
      </c>
      <c r="I57" s="52">
        <f t="shared" si="7"/>
        <v>91.2</v>
      </c>
      <c r="J57" s="15">
        <v>40</v>
      </c>
      <c r="K57" s="16">
        <v>953.2</v>
      </c>
      <c r="L57" s="15" t="s">
        <v>9</v>
      </c>
      <c r="M57" s="16" t="s">
        <v>9</v>
      </c>
      <c r="N57" s="15" t="s">
        <v>9</v>
      </c>
      <c r="O57" s="16" t="s">
        <v>9</v>
      </c>
      <c r="P57" s="16" t="s">
        <v>9</v>
      </c>
      <c r="Q57" s="16" t="s">
        <v>9</v>
      </c>
    </row>
    <row r="58" spans="1:17" ht="31.5">
      <c r="B58" s="45">
        <v>37</v>
      </c>
      <c r="C58" s="46">
        <v>4570</v>
      </c>
      <c r="D58" s="54" t="s">
        <v>24</v>
      </c>
      <c r="E58" s="15">
        <v>3030</v>
      </c>
      <c r="F58" s="49">
        <f t="shared" si="6"/>
        <v>758</v>
      </c>
      <c r="G58" s="15">
        <v>360</v>
      </c>
      <c r="H58" s="16">
        <v>5108.3999999999996</v>
      </c>
      <c r="I58" s="52">
        <f t="shared" si="7"/>
        <v>47.5</v>
      </c>
      <c r="J58" s="15">
        <v>59</v>
      </c>
      <c r="K58" s="16">
        <v>1405.97</v>
      </c>
      <c r="L58" s="15" t="s">
        <v>9</v>
      </c>
      <c r="M58" s="16" t="s">
        <v>9</v>
      </c>
      <c r="N58" s="15" t="s">
        <v>9</v>
      </c>
      <c r="O58" s="16" t="s">
        <v>9</v>
      </c>
      <c r="P58" s="16" t="s">
        <v>9</v>
      </c>
      <c r="Q58" s="16" t="s">
        <v>9</v>
      </c>
    </row>
    <row r="59" spans="1:17" ht="15.75">
      <c r="B59" s="53">
        <v>38</v>
      </c>
      <c r="C59" s="46">
        <v>4593</v>
      </c>
      <c r="D59" s="54" t="s">
        <v>19</v>
      </c>
      <c r="E59" s="15">
        <v>1508</v>
      </c>
      <c r="F59" s="49">
        <f t="shared" si="6"/>
        <v>377</v>
      </c>
      <c r="G59" s="15">
        <v>185</v>
      </c>
      <c r="H59" s="16">
        <v>2625.15</v>
      </c>
      <c r="I59" s="52">
        <f t="shared" si="7"/>
        <v>49.1</v>
      </c>
      <c r="J59" s="15">
        <v>12</v>
      </c>
      <c r="K59" s="16">
        <v>285.95999999999998</v>
      </c>
      <c r="L59" s="15" t="s">
        <v>9</v>
      </c>
      <c r="M59" s="16" t="s">
        <v>9</v>
      </c>
      <c r="N59" s="15" t="s">
        <v>9</v>
      </c>
      <c r="O59" s="16" t="s">
        <v>9</v>
      </c>
      <c r="P59" s="16" t="s">
        <v>9</v>
      </c>
      <c r="Q59" s="16" t="s">
        <v>9</v>
      </c>
    </row>
    <row r="60" spans="1:17" ht="15.75">
      <c r="B60" s="53">
        <v>39</v>
      </c>
      <c r="C60" s="46">
        <v>4594</v>
      </c>
      <c r="D60" s="54" t="s">
        <v>18</v>
      </c>
      <c r="E60" s="15">
        <v>620</v>
      </c>
      <c r="F60" s="49">
        <f t="shared" si="6"/>
        <v>155</v>
      </c>
      <c r="G60" s="15">
        <v>110</v>
      </c>
      <c r="H60" s="16">
        <v>1560.9</v>
      </c>
      <c r="I60" s="52">
        <f t="shared" si="7"/>
        <v>71</v>
      </c>
      <c r="J60" s="15">
        <v>1</v>
      </c>
      <c r="K60" s="16">
        <v>23.83</v>
      </c>
      <c r="L60" s="15" t="s">
        <v>9</v>
      </c>
      <c r="M60" s="16" t="s">
        <v>9</v>
      </c>
      <c r="N60" s="15" t="s">
        <v>9</v>
      </c>
      <c r="O60" s="16" t="s">
        <v>9</v>
      </c>
      <c r="P60" s="16" t="s">
        <v>9</v>
      </c>
      <c r="Q60" s="16" t="s">
        <v>9</v>
      </c>
    </row>
    <row r="61" spans="1:17" ht="15.75">
      <c r="B61" s="45">
        <v>40</v>
      </c>
      <c r="C61" s="46">
        <v>4641</v>
      </c>
      <c r="D61" s="57" t="s">
        <v>20</v>
      </c>
      <c r="E61" s="15">
        <v>1401</v>
      </c>
      <c r="F61" s="49">
        <f t="shared" si="6"/>
        <v>350</v>
      </c>
      <c r="G61" s="15">
        <v>179</v>
      </c>
      <c r="H61" s="16">
        <v>2540.0100000000002</v>
      </c>
      <c r="I61" s="52">
        <f t="shared" si="7"/>
        <v>51.1</v>
      </c>
      <c r="J61" s="15">
        <v>26</v>
      </c>
      <c r="K61" s="16">
        <v>619.57999999999993</v>
      </c>
      <c r="L61" s="15" t="s">
        <v>9</v>
      </c>
      <c r="M61" s="16" t="s">
        <v>9</v>
      </c>
      <c r="N61" s="15" t="s">
        <v>9</v>
      </c>
      <c r="O61" s="16" t="s">
        <v>9</v>
      </c>
      <c r="P61" s="16" t="s">
        <v>9</v>
      </c>
      <c r="Q61" s="16" t="s">
        <v>9</v>
      </c>
    </row>
    <row r="62" spans="1:17" ht="15.75">
      <c r="B62" s="53">
        <v>41</v>
      </c>
      <c r="C62" s="46">
        <v>4659</v>
      </c>
      <c r="D62" s="54" t="s">
        <v>29</v>
      </c>
      <c r="E62" s="15">
        <v>1951</v>
      </c>
      <c r="F62" s="49">
        <f t="shared" si="6"/>
        <v>488</v>
      </c>
      <c r="G62" s="15">
        <v>255</v>
      </c>
      <c r="H62" s="16">
        <v>3618.4500000000003</v>
      </c>
      <c r="I62" s="52">
        <f t="shared" si="7"/>
        <v>52.3</v>
      </c>
      <c r="J62" s="15">
        <v>39</v>
      </c>
      <c r="K62" s="16">
        <v>929.37</v>
      </c>
      <c r="L62" s="15" t="s">
        <v>9</v>
      </c>
      <c r="M62" s="16" t="s">
        <v>9</v>
      </c>
      <c r="N62" s="15" t="s">
        <v>9</v>
      </c>
      <c r="O62" s="16" t="s">
        <v>9</v>
      </c>
      <c r="P62" s="16" t="s">
        <v>9</v>
      </c>
      <c r="Q62" s="16" t="s">
        <v>9</v>
      </c>
    </row>
    <row r="63" spans="1:17" ht="15.75">
      <c r="B63" s="53">
        <v>42</v>
      </c>
      <c r="C63" s="46">
        <v>4670</v>
      </c>
      <c r="D63" s="54" t="s">
        <v>103</v>
      </c>
      <c r="E63" s="15">
        <v>814</v>
      </c>
      <c r="F63" s="49">
        <f t="shared" si="6"/>
        <v>204</v>
      </c>
      <c r="G63" s="15">
        <v>223</v>
      </c>
      <c r="H63" s="16">
        <v>3164.37</v>
      </c>
      <c r="I63" s="52">
        <f t="shared" si="7"/>
        <v>109.3</v>
      </c>
      <c r="J63" s="15">
        <v>12</v>
      </c>
      <c r="K63" s="16">
        <v>285.95999999999998</v>
      </c>
      <c r="L63" s="15" t="s">
        <v>9</v>
      </c>
      <c r="M63" s="16" t="s">
        <v>9</v>
      </c>
      <c r="N63" s="15" t="s">
        <v>9</v>
      </c>
      <c r="O63" s="16" t="s">
        <v>9</v>
      </c>
      <c r="P63" s="16" t="s">
        <v>9</v>
      </c>
      <c r="Q63" s="16" t="s">
        <v>9</v>
      </c>
    </row>
    <row r="64" spans="1:17" ht="15.75">
      <c r="B64" s="45">
        <v>43</v>
      </c>
      <c r="C64" s="46">
        <v>4705</v>
      </c>
      <c r="D64" s="54" t="s">
        <v>47</v>
      </c>
      <c r="E64" s="15">
        <v>492</v>
      </c>
      <c r="F64" s="49">
        <f t="shared" si="6"/>
        <v>123</v>
      </c>
      <c r="G64" s="15">
        <v>81</v>
      </c>
      <c r="H64" s="16">
        <v>1149.3899999999999</v>
      </c>
      <c r="I64" s="52">
        <f t="shared" si="7"/>
        <v>65.900000000000006</v>
      </c>
      <c r="J64" s="15">
        <v>10</v>
      </c>
      <c r="K64" s="16">
        <v>238.29999999999998</v>
      </c>
      <c r="L64" s="15" t="s">
        <v>9</v>
      </c>
      <c r="M64" s="16" t="s">
        <v>9</v>
      </c>
      <c r="N64" s="15" t="s">
        <v>9</v>
      </c>
      <c r="O64" s="16" t="s">
        <v>9</v>
      </c>
      <c r="P64" s="16" t="s">
        <v>9</v>
      </c>
      <c r="Q64" s="16" t="s">
        <v>9</v>
      </c>
    </row>
    <row r="65" spans="1:17" ht="15.75">
      <c r="B65" s="53">
        <v>44</v>
      </c>
      <c r="C65" s="46">
        <v>4706</v>
      </c>
      <c r="D65" s="54" t="s">
        <v>46</v>
      </c>
      <c r="E65" s="15">
        <v>617</v>
      </c>
      <c r="F65" s="49">
        <f t="shared" si="6"/>
        <v>154</v>
      </c>
      <c r="G65" s="15">
        <v>31</v>
      </c>
      <c r="H65" s="16">
        <v>439.89</v>
      </c>
      <c r="I65" s="52">
        <f t="shared" si="7"/>
        <v>20.100000000000001</v>
      </c>
      <c r="J65" s="15">
        <v>6</v>
      </c>
      <c r="K65" s="16">
        <v>142.97999999999999</v>
      </c>
      <c r="L65" s="15" t="s">
        <v>9</v>
      </c>
      <c r="M65" s="16" t="s">
        <v>9</v>
      </c>
      <c r="N65" s="15" t="s">
        <v>9</v>
      </c>
      <c r="O65" s="16" t="s">
        <v>9</v>
      </c>
      <c r="P65" s="16" t="s">
        <v>9</v>
      </c>
      <c r="Q65" s="16" t="s">
        <v>9</v>
      </c>
    </row>
    <row r="66" spans="1:17" ht="15.75">
      <c r="A66" s="11"/>
      <c r="B66" s="53">
        <v>45</v>
      </c>
      <c r="C66" s="62">
        <v>4727</v>
      </c>
      <c r="D66" s="63" t="s">
        <v>99</v>
      </c>
      <c r="E66" s="9">
        <v>1617</v>
      </c>
      <c r="F66" s="49">
        <f t="shared" si="6"/>
        <v>404</v>
      </c>
      <c r="G66" s="9">
        <v>202</v>
      </c>
      <c r="H66" s="10">
        <v>2866.38</v>
      </c>
      <c r="I66" s="52">
        <f t="shared" si="7"/>
        <v>50</v>
      </c>
      <c r="J66" s="9">
        <v>30</v>
      </c>
      <c r="K66" s="10">
        <v>714.89999999999986</v>
      </c>
      <c r="L66" s="9" t="s">
        <v>9</v>
      </c>
      <c r="M66" s="10" t="s">
        <v>9</v>
      </c>
      <c r="N66" s="9" t="s">
        <v>9</v>
      </c>
      <c r="O66" s="10" t="s">
        <v>9</v>
      </c>
      <c r="P66" s="10" t="s">
        <v>9</v>
      </c>
      <c r="Q66" s="10" t="s">
        <v>9</v>
      </c>
    </row>
    <row r="67" spans="1:17" ht="15.75">
      <c r="B67" s="45">
        <v>46</v>
      </c>
      <c r="C67" s="46">
        <v>6132</v>
      </c>
      <c r="D67" s="103" t="s">
        <v>51</v>
      </c>
      <c r="E67" s="15">
        <v>3244</v>
      </c>
      <c r="F67" s="49">
        <f t="shared" si="6"/>
        <v>811</v>
      </c>
      <c r="G67" s="15">
        <v>339</v>
      </c>
      <c r="H67" s="16">
        <v>4810.41</v>
      </c>
      <c r="I67" s="78">
        <f t="shared" si="7"/>
        <v>41.8</v>
      </c>
      <c r="J67" s="15">
        <v>47</v>
      </c>
      <c r="K67" s="16">
        <v>1120.0100000000002</v>
      </c>
      <c r="L67" s="15" t="s">
        <v>9</v>
      </c>
      <c r="M67" s="16" t="s">
        <v>9</v>
      </c>
      <c r="N67" s="15" t="s">
        <v>9</v>
      </c>
      <c r="O67" s="16" t="s">
        <v>9</v>
      </c>
      <c r="P67" s="16" t="s">
        <v>9</v>
      </c>
      <c r="Q67" s="16" t="s">
        <v>9</v>
      </c>
    </row>
    <row r="68" spans="1:17" ht="15.75">
      <c r="B68" s="53">
        <v>47</v>
      </c>
      <c r="C68" s="46">
        <v>6139</v>
      </c>
      <c r="D68" s="103" t="s">
        <v>52</v>
      </c>
      <c r="E68" s="15">
        <v>5524</v>
      </c>
      <c r="F68" s="49">
        <f t="shared" si="6"/>
        <v>1381</v>
      </c>
      <c r="G68" s="15">
        <v>644</v>
      </c>
      <c r="H68" s="16">
        <v>9138.36</v>
      </c>
      <c r="I68" s="78">
        <f t="shared" si="7"/>
        <v>46.6</v>
      </c>
      <c r="J68" s="15">
        <v>45</v>
      </c>
      <c r="K68" s="16">
        <v>1072.3499999999999</v>
      </c>
      <c r="L68" s="15" t="s">
        <v>9</v>
      </c>
      <c r="M68" s="16" t="s">
        <v>9</v>
      </c>
      <c r="N68" s="15" t="s">
        <v>9</v>
      </c>
      <c r="O68" s="16" t="s">
        <v>9</v>
      </c>
      <c r="P68" s="16" t="s">
        <v>9</v>
      </c>
      <c r="Q68" s="16" t="s">
        <v>9</v>
      </c>
    </row>
    <row r="69" spans="1:17" ht="15.75">
      <c r="A69" s="11"/>
      <c r="B69" s="53">
        <v>48</v>
      </c>
      <c r="C69" s="62">
        <v>6219</v>
      </c>
      <c r="D69" s="14" t="s">
        <v>97</v>
      </c>
      <c r="E69" s="9">
        <v>1082</v>
      </c>
      <c r="F69" s="49">
        <f t="shared" si="6"/>
        <v>271</v>
      </c>
      <c r="G69" s="9">
        <v>133</v>
      </c>
      <c r="H69" s="10">
        <v>1887.27</v>
      </c>
      <c r="I69" s="52">
        <f t="shared" si="7"/>
        <v>49.1</v>
      </c>
      <c r="J69" s="9">
        <v>11</v>
      </c>
      <c r="K69" s="10">
        <v>262.13</v>
      </c>
      <c r="L69" s="9" t="s">
        <v>9</v>
      </c>
      <c r="M69" s="10" t="s">
        <v>9</v>
      </c>
      <c r="N69" s="9" t="s">
        <v>9</v>
      </c>
      <c r="O69" s="10" t="s">
        <v>9</v>
      </c>
      <c r="P69" s="10" t="s">
        <v>9</v>
      </c>
      <c r="Q69" s="10" t="s">
        <v>9</v>
      </c>
    </row>
    <row r="70" spans="1:17" ht="15.75">
      <c r="A70" s="11"/>
      <c r="B70" s="45">
        <v>49</v>
      </c>
      <c r="C70" s="62">
        <v>6457</v>
      </c>
      <c r="D70" s="14" t="s">
        <v>96</v>
      </c>
      <c r="E70" s="9">
        <v>1053</v>
      </c>
      <c r="F70" s="49">
        <f t="shared" si="6"/>
        <v>263</v>
      </c>
      <c r="G70" s="9">
        <v>140</v>
      </c>
      <c r="H70" s="10">
        <v>1986.6</v>
      </c>
      <c r="I70" s="52">
        <f t="shared" si="7"/>
        <v>53.2</v>
      </c>
      <c r="J70" s="9">
        <v>3</v>
      </c>
      <c r="K70" s="10">
        <v>71.489999999999995</v>
      </c>
      <c r="L70" s="9" t="s">
        <v>9</v>
      </c>
      <c r="M70" s="10" t="s">
        <v>9</v>
      </c>
      <c r="N70" s="9" t="s">
        <v>9</v>
      </c>
      <c r="O70" s="10" t="s">
        <v>9</v>
      </c>
      <c r="P70" s="10" t="s">
        <v>9</v>
      </c>
      <c r="Q70" s="10" t="s">
        <v>9</v>
      </c>
    </row>
    <row r="71" spans="1:17" ht="15.75">
      <c r="B71" s="53">
        <v>50</v>
      </c>
      <c r="C71" s="46">
        <v>6518</v>
      </c>
      <c r="D71" s="60" t="s">
        <v>67</v>
      </c>
      <c r="E71" s="15" t="s">
        <v>9</v>
      </c>
      <c r="F71" s="55" t="s">
        <v>9</v>
      </c>
      <c r="G71" s="15" t="s">
        <v>9</v>
      </c>
      <c r="H71" s="16" t="s">
        <v>9</v>
      </c>
      <c r="I71" s="59" t="s">
        <v>9</v>
      </c>
      <c r="J71" s="15" t="s">
        <v>9</v>
      </c>
      <c r="K71" s="16" t="s">
        <v>9</v>
      </c>
      <c r="L71" s="9" t="s">
        <v>9</v>
      </c>
      <c r="M71" s="10" t="s">
        <v>9</v>
      </c>
      <c r="N71" s="9" t="s">
        <v>9</v>
      </c>
      <c r="O71" s="10" t="s">
        <v>9</v>
      </c>
      <c r="P71" s="16" t="s">
        <v>9</v>
      </c>
      <c r="Q71" s="16" t="s">
        <v>9</v>
      </c>
    </row>
    <row r="72" spans="1:17" ht="15.75">
      <c r="A72" s="11"/>
      <c r="B72" s="53">
        <v>51</v>
      </c>
      <c r="C72" s="62">
        <v>6657</v>
      </c>
      <c r="D72" s="64" t="s">
        <v>95</v>
      </c>
      <c r="E72" s="9">
        <v>2954</v>
      </c>
      <c r="F72" s="49">
        <f t="shared" si="6"/>
        <v>739</v>
      </c>
      <c r="G72" s="9">
        <v>505</v>
      </c>
      <c r="H72" s="10">
        <v>7165.9500000000007</v>
      </c>
      <c r="I72" s="52">
        <f t="shared" si="7"/>
        <v>68.3</v>
      </c>
      <c r="J72" s="9">
        <v>49</v>
      </c>
      <c r="K72" s="10">
        <v>1167.67</v>
      </c>
      <c r="L72" s="9" t="s">
        <v>9</v>
      </c>
      <c r="M72" s="10" t="s">
        <v>9</v>
      </c>
      <c r="N72" s="9" t="s">
        <v>9</v>
      </c>
      <c r="O72" s="10" t="s">
        <v>9</v>
      </c>
      <c r="P72" s="10" t="s">
        <v>9</v>
      </c>
      <c r="Q72" s="10" t="s">
        <v>9</v>
      </c>
    </row>
    <row r="73" spans="1:17" ht="15.75">
      <c r="B73" s="45">
        <v>52</v>
      </c>
      <c r="C73" s="46">
        <v>7041</v>
      </c>
      <c r="D73" s="54" t="s">
        <v>42</v>
      </c>
      <c r="E73" s="15">
        <v>3075</v>
      </c>
      <c r="F73" s="49">
        <f t="shared" si="6"/>
        <v>769</v>
      </c>
      <c r="G73" s="15">
        <v>379</v>
      </c>
      <c r="H73" s="16">
        <v>5378.01</v>
      </c>
      <c r="I73" s="52">
        <f t="shared" si="7"/>
        <v>49.3</v>
      </c>
      <c r="J73" s="15">
        <v>15</v>
      </c>
      <c r="K73" s="16">
        <v>357.44999999999993</v>
      </c>
      <c r="L73" s="15" t="s">
        <v>9</v>
      </c>
      <c r="M73" s="16" t="s">
        <v>9</v>
      </c>
      <c r="N73" s="15" t="s">
        <v>9</v>
      </c>
      <c r="O73" s="16" t="s">
        <v>9</v>
      </c>
      <c r="P73" s="16" t="s">
        <v>9</v>
      </c>
      <c r="Q73" s="16" t="s">
        <v>9</v>
      </c>
    </row>
    <row r="74" spans="1:17" ht="15.75">
      <c r="A74" s="11"/>
      <c r="B74" s="53">
        <v>53</v>
      </c>
      <c r="C74" s="62">
        <v>7049</v>
      </c>
      <c r="D74" s="65" t="s">
        <v>93</v>
      </c>
      <c r="E74" s="9">
        <v>3786</v>
      </c>
      <c r="F74" s="49">
        <f t="shared" si="6"/>
        <v>947</v>
      </c>
      <c r="G74" s="9">
        <v>582</v>
      </c>
      <c r="H74" s="10">
        <v>8258.58</v>
      </c>
      <c r="I74" s="52">
        <f t="shared" si="7"/>
        <v>61.5</v>
      </c>
      <c r="J74" s="9">
        <v>84</v>
      </c>
      <c r="K74" s="10">
        <v>2001.72</v>
      </c>
      <c r="L74" s="9" t="s">
        <v>9</v>
      </c>
      <c r="M74" s="10" t="s">
        <v>9</v>
      </c>
      <c r="N74" s="9" t="s">
        <v>9</v>
      </c>
      <c r="O74" s="10" t="s">
        <v>9</v>
      </c>
      <c r="P74" s="10" t="s">
        <v>9</v>
      </c>
      <c r="Q74" s="10" t="s">
        <v>9</v>
      </c>
    </row>
    <row r="75" spans="1:17" ht="15.75">
      <c r="B75" s="53">
        <v>54</v>
      </c>
      <c r="C75" s="46">
        <v>7088</v>
      </c>
      <c r="D75" s="54" t="s">
        <v>31</v>
      </c>
      <c r="E75" s="15">
        <v>680</v>
      </c>
      <c r="F75" s="49">
        <f t="shared" si="6"/>
        <v>170</v>
      </c>
      <c r="G75" s="15">
        <v>77</v>
      </c>
      <c r="H75" s="16">
        <v>1092.6300000000001</v>
      </c>
      <c r="I75" s="52">
        <f t="shared" si="7"/>
        <v>45.3</v>
      </c>
      <c r="J75" s="15">
        <v>4</v>
      </c>
      <c r="K75" s="16">
        <v>95.32</v>
      </c>
      <c r="L75" s="15" t="s">
        <v>9</v>
      </c>
      <c r="M75" s="16" t="s">
        <v>9</v>
      </c>
      <c r="N75" s="15" t="s">
        <v>9</v>
      </c>
      <c r="O75" s="16" t="s">
        <v>9</v>
      </c>
      <c r="P75" s="16" t="s">
        <v>9</v>
      </c>
      <c r="Q75" s="16" t="s">
        <v>9</v>
      </c>
    </row>
    <row r="76" spans="1:17" ht="15.75">
      <c r="B76" s="45">
        <v>55</v>
      </c>
      <c r="C76" s="46">
        <v>7814</v>
      </c>
      <c r="D76" s="54" t="s">
        <v>53</v>
      </c>
      <c r="E76" s="15">
        <v>1387</v>
      </c>
      <c r="F76" s="49">
        <f t="shared" si="6"/>
        <v>347</v>
      </c>
      <c r="G76" s="15">
        <v>168</v>
      </c>
      <c r="H76" s="16">
        <v>2383.92</v>
      </c>
      <c r="I76" s="52">
        <f t="shared" si="7"/>
        <v>48.4</v>
      </c>
      <c r="J76" s="15">
        <v>6</v>
      </c>
      <c r="K76" s="16">
        <v>142.97999999999999</v>
      </c>
      <c r="L76" s="15" t="s">
        <v>9</v>
      </c>
      <c r="M76" s="16" t="s">
        <v>9</v>
      </c>
      <c r="N76" s="15" t="s">
        <v>9</v>
      </c>
      <c r="O76" s="16" t="s">
        <v>9</v>
      </c>
      <c r="P76" s="16" t="s">
        <v>9</v>
      </c>
      <c r="Q76" s="16" t="s">
        <v>9</v>
      </c>
    </row>
    <row r="77" spans="1:17" ht="15.75">
      <c r="B77" s="53">
        <v>56</v>
      </c>
      <c r="C77" s="46">
        <v>8127</v>
      </c>
      <c r="D77" s="54" t="s">
        <v>54</v>
      </c>
      <c r="E77" s="15">
        <v>2239</v>
      </c>
      <c r="F77" s="49">
        <f t="shared" si="6"/>
        <v>560</v>
      </c>
      <c r="G77" s="15">
        <v>316</v>
      </c>
      <c r="H77" s="16">
        <v>4484.04</v>
      </c>
      <c r="I77" s="52">
        <f t="shared" si="7"/>
        <v>56.4</v>
      </c>
      <c r="J77" s="15">
        <v>63</v>
      </c>
      <c r="K77" s="16">
        <v>1501.29</v>
      </c>
      <c r="L77" s="15" t="s">
        <v>9</v>
      </c>
      <c r="M77" s="16" t="s">
        <v>9</v>
      </c>
      <c r="N77" s="15" t="s">
        <v>9</v>
      </c>
      <c r="O77" s="16" t="s">
        <v>9</v>
      </c>
      <c r="P77" s="16" t="s">
        <v>9</v>
      </c>
      <c r="Q77" s="16" t="s">
        <v>9</v>
      </c>
    </row>
    <row r="78" spans="1:17" ht="31.5">
      <c r="B78" s="53">
        <v>57</v>
      </c>
      <c r="C78" s="46">
        <v>9648</v>
      </c>
      <c r="D78" s="57" t="s">
        <v>101</v>
      </c>
      <c r="E78" s="15" t="s">
        <v>9</v>
      </c>
      <c r="F78" s="55" t="s">
        <v>9</v>
      </c>
      <c r="G78" s="15" t="s">
        <v>9</v>
      </c>
      <c r="H78" s="16" t="s">
        <v>9</v>
      </c>
      <c r="I78" s="59" t="s">
        <v>9</v>
      </c>
      <c r="J78" s="15" t="s">
        <v>9</v>
      </c>
      <c r="K78" s="16" t="s">
        <v>9</v>
      </c>
      <c r="L78" s="15"/>
      <c r="M78" s="16"/>
      <c r="N78" s="15"/>
      <c r="O78" s="16"/>
      <c r="P78" s="12" t="s">
        <v>9</v>
      </c>
      <c r="Q78" s="13" t="s">
        <v>9</v>
      </c>
    </row>
    <row r="79" spans="1:17" ht="15.75">
      <c r="B79" s="45">
        <v>58</v>
      </c>
      <c r="C79" s="46">
        <v>10098</v>
      </c>
      <c r="D79" s="54" t="s">
        <v>44</v>
      </c>
      <c r="E79" s="15">
        <v>1122</v>
      </c>
      <c r="F79" s="49">
        <f t="shared" si="6"/>
        <v>281</v>
      </c>
      <c r="G79" s="15">
        <v>250</v>
      </c>
      <c r="H79" s="16">
        <v>3547.5</v>
      </c>
      <c r="I79" s="52">
        <f t="shared" si="7"/>
        <v>89</v>
      </c>
      <c r="J79" s="15">
        <v>25</v>
      </c>
      <c r="K79" s="16">
        <v>595.75</v>
      </c>
      <c r="L79" s="15" t="s">
        <v>9</v>
      </c>
      <c r="M79" s="16" t="s">
        <v>9</v>
      </c>
      <c r="N79" s="15" t="s">
        <v>9</v>
      </c>
      <c r="O79" s="16" t="s">
        <v>9</v>
      </c>
      <c r="P79" s="16" t="s">
        <v>9</v>
      </c>
      <c r="Q79" s="16" t="s">
        <v>9</v>
      </c>
    </row>
    <row r="80" spans="1:17" ht="15.75">
      <c r="A80" s="11"/>
      <c r="B80" s="53">
        <v>59</v>
      </c>
      <c r="C80" s="6">
        <v>10355</v>
      </c>
      <c r="D80" s="7" t="s">
        <v>60</v>
      </c>
      <c r="E80" s="8">
        <v>977</v>
      </c>
      <c r="F80" s="49">
        <f t="shared" si="6"/>
        <v>244</v>
      </c>
      <c r="G80" s="9">
        <v>65</v>
      </c>
      <c r="H80" s="10">
        <v>922.34999999999991</v>
      </c>
      <c r="I80" s="52">
        <f t="shared" si="7"/>
        <v>26.6</v>
      </c>
      <c r="J80" s="9">
        <v>0</v>
      </c>
      <c r="K80" s="10">
        <v>0</v>
      </c>
      <c r="L80" s="9" t="s">
        <v>9</v>
      </c>
      <c r="M80" s="10" t="s">
        <v>9</v>
      </c>
      <c r="N80" s="9" t="s">
        <v>9</v>
      </c>
      <c r="O80" s="10" t="s">
        <v>9</v>
      </c>
      <c r="P80" s="9"/>
      <c r="Q80" s="10"/>
    </row>
    <row r="81" spans="1:17" ht="15.75">
      <c r="B81" s="53">
        <v>60</v>
      </c>
      <c r="C81" s="46">
        <v>10400</v>
      </c>
      <c r="D81" s="57" t="s">
        <v>57</v>
      </c>
      <c r="E81" s="15">
        <v>82</v>
      </c>
      <c r="F81" s="49">
        <f t="shared" si="6"/>
        <v>21</v>
      </c>
      <c r="G81" s="15">
        <v>0</v>
      </c>
      <c r="H81" s="16">
        <v>0</v>
      </c>
      <c r="I81" s="52">
        <f t="shared" si="7"/>
        <v>0</v>
      </c>
      <c r="J81" s="15">
        <v>0</v>
      </c>
      <c r="K81" s="16">
        <v>0</v>
      </c>
      <c r="L81" s="15" t="s">
        <v>9</v>
      </c>
      <c r="M81" s="16" t="s">
        <v>9</v>
      </c>
      <c r="N81" s="15" t="s">
        <v>9</v>
      </c>
      <c r="O81" s="16" t="s">
        <v>9</v>
      </c>
      <c r="P81" s="16" t="s">
        <v>9</v>
      </c>
      <c r="Q81" s="16" t="s">
        <v>9</v>
      </c>
    </row>
    <row r="82" spans="1:17" ht="15.75">
      <c r="B82" s="45">
        <v>61</v>
      </c>
      <c r="C82" s="46">
        <v>14610</v>
      </c>
      <c r="D82" s="54" t="s">
        <v>32</v>
      </c>
      <c r="E82" s="15">
        <v>320</v>
      </c>
      <c r="F82" s="49">
        <f t="shared" si="6"/>
        <v>80</v>
      </c>
      <c r="G82" s="15">
        <v>37</v>
      </c>
      <c r="H82" s="16">
        <v>525.03</v>
      </c>
      <c r="I82" s="52">
        <f t="shared" si="7"/>
        <v>46.3</v>
      </c>
      <c r="J82" s="15">
        <v>0</v>
      </c>
      <c r="K82" s="16">
        <v>0</v>
      </c>
      <c r="L82" s="15" t="s">
        <v>9</v>
      </c>
      <c r="M82" s="16" t="s">
        <v>9</v>
      </c>
      <c r="N82" s="15" t="s">
        <v>9</v>
      </c>
      <c r="O82" s="16" t="s">
        <v>9</v>
      </c>
      <c r="P82" s="16" t="s">
        <v>9</v>
      </c>
      <c r="Q82" s="16" t="s">
        <v>9</v>
      </c>
    </row>
    <row r="83" spans="1:17" ht="15.75">
      <c r="B83" s="53">
        <v>62</v>
      </c>
      <c r="C83" s="46">
        <v>24650</v>
      </c>
      <c r="D83" s="54" t="s">
        <v>43</v>
      </c>
      <c r="E83" s="15">
        <v>1003</v>
      </c>
      <c r="F83" s="49">
        <f t="shared" si="6"/>
        <v>251</v>
      </c>
      <c r="G83" s="15">
        <v>249</v>
      </c>
      <c r="H83" s="16">
        <v>3533.31</v>
      </c>
      <c r="I83" s="52">
        <f t="shared" si="7"/>
        <v>99.2</v>
      </c>
      <c r="J83" s="15">
        <v>1</v>
      </c>
      <c r="K83" s="16">
        <v>23.83</v>
      </c>
      <c r="L83" s="15" t="s">
        <v>9</v>
      </c>
      <c r="M83" s="16" t="s">
        <v>9</v>
      </c>
      <c r="N83" s="15" t="s">
        <v>9</v>
      </c>
      <c r="O83" s="16" t="s">
        <v>9</v>
      </c>
      <c r="P83" s="16" t="s">
        <v>9</v>
      </c>
      <c r="Q83" s="16" t="s">
        <v>9</v>
      </c>
    </row>
    <row r="84" spans="1:17" s="11" customFormat="1" ht="15.75">
      <c r="A84" s="17"/>
      <c r="B84" s="53">
        <v>63</v>
      </c>
      <c r="C84" s="46">
        <v>27610</v>
      </c>
      <c r="D84" s="57" t="s">
        <v>89</v>
      </c>
      <c r="E84" s="15" t="s">
        <v>9</v>
      </c>
      <c r="F84" s="55" t="s">
        <v>9</v>
      </c>
      <c r="G84" s="15" t="s">
        <v>9</v>
      </c>
      <c r="H84" s="16" t="s">
        <v>9</v>
      </c>
      <c r="I84" s="59" t="s">
        <v>9</v>
      </c>
      <c r="J84" s="15" t="s">
        <v>9</v>
      </c>
      <c r="K84" s="16" t="s">
        <v>9</v>
      </c>
      <c r="L84" s="15"/>
      <c r="M84" s="16"/>
      <c r="N84" s="16" t="s">
        <v>9</v>
      </c>
      <c r="O84" s="16" t="s">
        <v>9</v>
      </c>
      <c r="P84" s="16" t="s">
        <v>9</v>
      </c>
      <c r="Q84" s="16" t="s">
        <v>9</v>
      </c>
    </row>
    <row r="85" spans="1:17" s="11" customFormat="1" ht="17.25" customHeight="1">
      <c r="B85" s="45">
        <v>64</v>
      </c>
      <c r="C85" s="62">
        <v>30462</v>
      </c>
      <c r="D85" s="14" t="s">
        <v>94</v>
      </c>
      <c r="E85" s="9">
        <v>489</v>
      </c>
      <c r="F85" s="49">
        <f t="shared" si="6"/>
        <v>122</v>
      </c>
      <c r="G85" s="9">
        <v>77</v>
      </c>
      <c r="H85" s="10">
        <v>1092.6300000000001</v>
      </c>
      <c r="I85" s="52">
        <f t="shared" si="7"/>
        <v>63.1</v>
      </c>
      <c r="J85" s="9">
        <v>14</v>
      </c>
      <c r="K85" s="10">
        <v>333.62</v>
      </c>
      <c r="L85" s="9" t="s">
        <v>9</v>
      </c>
      <c r="M85" s="10" t="s">
        <v>9</v>
      </c>
      <c r="N85" s="9" t="s">
        <v>9</v>
      </c>
      <c r="O85" s="10" t="s">
        <v>9</v>
      </c>
      <c r="P85" s="10" t="s">
        <v>9</v>
      </c>
      <c r="Q85" s="10" t="s">
        <v>9</v>
      </c>
    </row>
    <row r="86" spans="1:17" s="11" customFormat="1" ht="17.25" customHeight="1">
      <c r="B86" s="53">
        <v>65</v>
      </c>
      <c r="C86" s="62">
        <v>36199</v>
      </c>
      <c r="D86" s="65" t="s">
        <v>91</v>
      </c>
      <c r="E86" s="9">
        <v>2095</v>
      </c>
      <c r="F86" s="49">
        <f t="shared" si="6"/>
        <v>524</v>
      </c>
      <c r="G86" s="9">
        <v>280</v>
      </c>
      <c r="H86" s="10">
        <v>3973.2000000000003</v>
      </c>
      <c r="I86" s="52">
        <f t="shared" si="7"/>
        <v>53.4</v>
      </c>
      <c r="J86" s="9">
        <v>22</v>
      </c>
      <c r="K86" s="10">
        <v>524.26</v>
      </c>
      <c r="L86" s="9" t="s">
        <v>9</v>
      </c>
      <c r="M86" s="10" t="s">
        <v>9</v>
      </c>
      <c r="N86" s="9" t="s">
        <v>9</v>
      </c>
      <c r="O86" s="10" t="s">
        <v>9</v>
      </c>
      <c r="P86" s="10" t="s">
        <v>9</v>
      </c>
      <c r="Q86" s="10" t="s">
        <v>9</v>
      </c>
    </row>
    <row r="87" spans="1:17" s="11" customFormat="1" ht="17.25" customHeight="1">
      <c r="A87" s="17"/>
      <c r="B87" s="53">
        <v>66</v>
      </c>
      <c r="C87" s="46">
        <v>37905</v>
      </c>
      <c r="D87" s="54" t="s">
        <v>33</v>
      </c>
      <c r="E87" s="15">
        <v>488</v>
      </c>
      <c r="F87" s="49">
        <f t="shared" si="6"/>
        <v>122</v>
      </c>
      <c r="G87" s="15">
        <v>81</v>
      </c>
      <c r="H87" s="16">
        <v>1149.3900000000001</v>
      </c>
      <c r="I87" s="52">
        <f t="shared" si="7"/>
        <v>66.400000000000006</v>
      </c>
      <c r="J87" s="15">
        <v>0</v>
      </c>
      <c r="K87" s="16">
        <v>0</v>
      </c>
      <c r="L87" s="15" t="s">
        <v>9</v>
      </c>
      <c r="M87" s="16" t="s">
        <v>9</v>
      </c>
      <c r="N87" s="15" t="s">
        <v>9</v>
      </c>
      <c r="O87" s="16" t="s">
        <v>9</v>
      </c>
      <c r="P87" s="16" t="s">
        <v>9</v>
      </c>
      <c r="Q87" s="16" t="s">
        <v>9</v>
      </c>
    </row>
    <row r="88" spans="1:17" ht="15.75">
      <c r="B88" s="45">
        <v>67</v>
      </c>
      <c r="C88" s="46">
        <v>49198</v>
      </c>
      <c r="D88" s="54" t="s">
        <v>34</v>
      </c>
      <c r="E88" s="15">
        <v>1125</v>
      </c>
      <c r="F88" s="49">
        <f t="shared" si="6"/>
        <v>281</v>
      </c>
      <c r="G88" s="15">
        <v>205</v>
      </c>
      <c r="H88" s="16">
        <v>2908.95</v>
      </c>
      <c r="I88" s="52">
        <f t="shared" si="7"/>
        <v>73</v>
      </c>
      <c r="J88" s="15">
        <v>59</v>
      </c>
      <c r="K88" s="16">
        <v>1405.9699999999998</v>
      </c>
      <c r="L88" s="15" t="s">
        <v>9</v>
      </c>
      <c r="M88" s="16" t="s">
        <v>9</v>
      </c>
      <c r="N88" s="15" t="s">
        <v>9</v>
      </c>
      <c r="O88" s="16" t="s">
        <v>9</v>
      </c>
      <c r="P88" s="16" t="s">
        <v>9</v>
      </c>
      <c r="Q88" s="16" t="s">
        <v>9</v>
      </c>
    </row>
    <row r="89" spans="1:17" ht="15.75">
      <c r="B89" s="53">
        <v>68</v>
      </c>
      <c r="C89" s="46">
        <v>50388</v>
      </c>
      <c r="D89" s="54" t="s">
        <v>55</v>
      </c>
      <c r="E89" s="15">
        <v>218</v>
      </c>
      <c r="F89" s="49">
        <f t="shared" si="6"/>
        <v>55</v>
      </c>
      <c r="G89" s="15">
        <v>53</v>
      </c>
      <c r="H89" s="16">
        <v>752.07</v>
      </c>
      <c r="I89" s="52">
        <f t="shared" si="7"/>
        <v>96.4</v>
      </c>
      <c r="J89" s="15">
        <v>9</v>
      </c>
      <c r="K89" s="16">
        <v>214.46999999999997</v>
      </c>
      <c r="L89" s="15" t="s">
        <v>9</v>
      </c>
      <c r="M89" s="16" t="s">
        <v>9</v>
      </c>
      <c r="N89" s="15" t="s">
        <v>9</v>
      </c>
      <c r="O89" s="16" t="s">
        <v>9</v>
      </c>
      <c r="P89" s="16" t="s">
        <v>9</v>
      </c>
      <c r="Q89" s="16" t="s">
        <v>9</v>
      </c>
    </row>
    <row r="90" spans="1:17" ht="15.75">
      <c r="B90" s="53">
        <v>69</v>
      </c>
      <c r="C90" s="46">
        <v>51918</v>
      </c>
      <c r="D90" s="57" t="s">
        <v>35</v>
      </c>
      <c r="E90" s="15">
        <v>1616</v>
      </c>
      <c r="F90" s="49">
        <f t="shared" si="6"/>
        <v>404</v>
      </c>
      <c r="G90" s="15">
        <v>232</v>
      </c>
      <c r="H90" s="16">
        <v>3292.0800000000004</v>
      </c>
      <c r="I90" s="52">
        <f t="shared" si="7"/>
        <v>57.4</v>
      </c>
      <c r="J90" s="15">
        <v>1</v>
      </c>
      <c r="K90" s="16">
        <v>23.83</v>
      </c>
      <c r="L90" s="15" t="s">
        <v>9</v>
      </c>
      <c r="M90" s="16" t="s">
        <v>9</v>
      </c>
      <c r="N90" s="15" t="s">
        <v>9</v>
      </c>
      <c r="O90" s="16" t="s">
        <v>9</v>
      </c>
      <c r="P90" s="16" t="s">
        <v>9</v>
      </c>
      <c r="Q90" s="16" t="s">
        <v>9</v>
      </c>
    </row>
    <row r="91" spans="1:17" ht="15.75">
      <c r="B91" s="45">
        <v>70</v>
      </c>
      <c r="C91" s="46">
        <v>52165</v>
      </c>
      <c r="D91" s="57" t="s">
        <v>56</v>
      </c>
      <c r="E91" s="15">
        <v>840</v>
      </c>
      <c r="F91" s="49">
        <f t="shared" si="6"/>
        <v>210</v>
      </c>
      <c r="G91" s="15">
        <v>135</v>
      </c>
      <c r="H91" s="16">
        <v>1915.65</v>
      </c>
      <c r="I91" s="52">
        <f t="shared" si="7"/>
        <v>64.3</v>
      </c>
      <c r="J91" s="15">
        <v>15</v>
      </c>
      <c r="K91" s="16">
        <v>357.45</v>
      </c>
      <c r="L91" s="15" t="s">
        <v>9</v>
      </c>
      <c r="M91" s="16" t="s">
        <v>9</v>
      </c>
      <c r="N91" s="15" t="s">
        <v>9</v>
      </c>
      <c r="O91" s="16" t="s">
        <v>9</v>
      </c>
      <c r="P91" s="16" t="s">
        <v>9</v>
      </c>
      <c r="Q91" s="16" t="s">
        <v>9</v>
      </c>
    </row>
    <row r="92" spans="1:17" ht="15.75">
      <c r="A92" s="11"/>
      <c r="B92" s="53">
        <v>71</v>
      </c>
      <c r="C92" s="62">
        <v>53117</v>
      </c>
      <c r="D92" s="58" t="s">
        <v>92</v>
      </c>
      <c r="E92" s="9">
        <v>2123</v>
      </c>
      <c r="F92" s="49">
        <f t="shared" si="6"/>
        <v>531</v>
      </c>
      <c r="G92" s="9">
        <v>387</v>
      </c>
      <c r="H92" s="10">
        <v>5491.5300000000007</v>
      </c>
      <c r="I92" s="52">
        <f t="shared" si="7"/>
        <v>72.900000000000006</v>
      </c>
      <c r="J92" s="9">
        <v>75</v>
      </c>
      <c r="K92" s="10">
        <v>1787.25</v>
      </c>
      <c r="L92" s="9" t="s">
        <v>9</v>
      </c>
      <c r="M92" s="10" t="s">
        <v>9</v>
      </c>
      <c r="N92" s="9" t="s">
        <v>9</v>
      </c>
      <c r="O92" s="10" t="s">
        <v>9</v>
      </c>
      <c r="P92" s="10" t="s">
        <v>9</v>
      </c>
      <c r="Q92" s="10" t="s">
        <v>9</v>
      </c>
    </row>
    <row r="93" spans="1:17" ht="15.75">
      <c r="B93" s="53">
        <v>72</v>
      </c>
      <c r="C93" s="46">
        <v>55136</v>
      </c>
      <c r="D93" s="66" t="s">
        <v>58</v>
      </c>
      <c r="E93" s="15">
        <v>743</v>
      </c>
      <c r="F93" s="49">
        <f t="shared" si="6"/>
        <v>186</v>
      </c>
      <c r="G93" s="15">
        <v>194</v>
      </c>
      <c r="H93" s="16">
        <v>2752.86</v>
      </c>
      <c r="I93" s="52">
        <f t="shared" si="7"/>
        <v>104.3</v>
      </c>
      <c r="J93" s="15">
        <v>18</v>
      </c>
      <c r="K93" s="16">
        <v>428.94</v>
      </c>
      <c r="L93" s="15" t="s">
        <v>9</v>
      </c>
      <c r="M93" s="16" t="s">
        <v>9</v>
      </c>
      <c r="N93" s="15" t="s">
        <v>9</v>
      </c>
      <c r="O93" s="16" t="s">
        <v>9</v>
      </c>
      <c r="P93" s="16" t="s">
        <v>9</v>
      </c>
      <c r="Q93" s="16" t="s">
        <v>9</v>
      </c>
    </row>
    <row r="94" spans="1:17" ht="15.75">
      <c r="A94" s="11"/>
      <c r="B94" s="45">
        <v>73</v>
      </c>
      <c r="C94" s="62">
        <v>58010</v>
      </c>
      <c r="D94" s="58" t="s">
        <v>59</v>
      </c>
      <c r="E94" s="8">
        <v>2650</v>
      </c>
      <c r="F94" s="49">
        <f t="shared" si="6"/>
        <v>663</v>
      </c>
      <c r="G94" s="9">
        <v>499</v>
      </c>
      <c r="H94" s="10">
        <v>7080.8099999999995</v>
      </c>
      <c r="I94" s="52">
        <f t="shared" si="7"/>
        <v>75.3</v>
      </c>
      <c r="J94" s="9">
        <v>9</v>
      </c>
      <c r="K94" s="10">
        <v>214.46999999999997</v>
      </c>
      <c r="L94" s="9" t="s">
        <v>9</v>
      </c>
      <c r="M94" s="10" t="s">
        <v>9</v>
      </c>
      <c r="N94" s="9" t="s">
        <v>9</v>
      </c>
      <c r="O94" s="10" t="s">
        <v>9</v>
      </c>
      <c r="P94" s="10" t="s">
        <v>9</v>
      </c>
      <c r="Q94" s="10" t="s">
        <v>9</v>
      </c>
    </row>
    <row r="95" spans="1:17" ht="15.75">
      <c r="A95" s="11"/>
      <c r="B95" s="53">
        <v>74</v>
      </c>
      <c r="C95" s="67">
        <v>60049</v>
      </c>
      <c r="D95" s="68" t="s">
        <v>100</v>
      </c>
      <c r="E95" s="8">
        <v>513</v>
      </c>
      <c r="F95" s="49">
        <f t="shared" si="6"/>
        <v>128</v>
      </c>
      <c r="G95" s="9">
        <v>51</v>
      </c>
      <c r="H95" s="10">
        <v>723.69</v>
      </c>
      <c r="I95" s="52">
        <f t="shared" si="7"/>
        <v>39.799999999999997</v>
      </c>
      <c r="J95" s="9">
        <v>1</v>
      </c>
      <c r="K95" s="10">
        <v>23.83</v>
      </c>
      <c r="L95" s="9" t="s">
        <v>9</v>
      </c>
      <c r="M95" s="10" t="s">
        <v>9</v>
      </c>
      <c r="N95" s="9" t="s">
        <v>9</v>
      </c>
      <c r="O95" s="10" t="s">
        <v>9</v>
      </c>
      <c r="P95" s="10" t="s">
        <v>9</v>
      </c>
      <c r="Q95" s="10" t="s">
        <v>9</v>
      </c>
    </row>
    <row r="96" spans="1:17" ht="15.75">
      <c r="A96" s="11"/>
      <c r="B96" s="53">
        <v>75</v>
      </c>
      <c r="C96" s="67">
        <v>62836</v>
      </c>
      <c r="D96" s="68" t="s">
        <v>90</v>
      </c>
      <c r="E96" s="8">
        <v>2320</v>
      </c>
      <c r="F96" s="49">
        <f t="shared" si="6"/>
        <v>580</v>
      </c>
      <c r="G96" s="9">
        <v>564</v>
      </c>
      <c r="H96" s="10">
        <v>8003.16</v>
      </c>
      <c r="I96" s="52">
        <f t="shared" si="7"/>
        <v>97.2</v>
      </c>
      <c r="J96" s="9">
        <v>30</v>
      </c>
      <c r="K96" s="10">
        <v>714.9</v>
      </c>
      <c r="L96" s="9" t="s">
        <v>9</v>
      </c>
      <c r="M96" s="10" t="s">
        <v>9</v>
      </c>
      <c r="N96" s="9" t="s">
        <v>9</v>
      </c>
      <c r="O96" s="10" t="s">
        <v>9</v>
      </c>
      <c r="P96" s="10" t="s">
        <v>9</v>
      </c>
      <c r="Q96" s="10" t="s">
        <v>9</v>
      </c>
    </row>
    <row r="97" spans="1:17" ht="15.75">
      <c r="B97" s="53">
        <v>76</v>
      </c>
      <c r="C97" s="46">
        <v>63549</v>
      </c>
      <c r="D97" s="57" t="s">
        <v>102</v>
      </c>
      <c r="E97" s="10" t="s">
        <v>9</v>
      </c>
      <c r="F97" s="10" t="s">
        <v>9</v>
      </c>
      <c r="G97" s="10" t="s">
        <v>9</v>
      </c>
      <c r="H97" s="10" t="s">
        <v>9</v>
      </c>
      <c r="I97" s="10" t="s">
        <v>9</v>
      </c>
      <c r="J97" s="9"/>
      <c r="K97" s="10"/>
      <c r="L97" s="15"/>
      <c r="M97" s="16"/>
      <c r="N97" s="15">
        <v>20</v>
      </c>
      <c r="O97" s="16">
        <v>2477.6</v>
      </c>
      <c r="P97" s="10" t="s">
        <v>9</v>
      </c>
      <c r="Q97" s="10" t="s">
        <v>9</v>
      </c>
    </row>
    <row r="98" spans="1:17" ht="15.75">
      <c r="B98" s="53">
        <v>77</v>
      </c>
      <c r="C98" s="5">
        <v>63899</v>
      </c>
      <c r="D98" s="76" t="s">
        <v>107</v>
      </c>
      <c r="E98" s="10"/>
      <c r="F98" s="10"/>
      <c r="G98" s="9">
        <v>27</v>
      </c>
      <c r="H98" s="10">
        <v>383.13</v>
      </c>
      <c r="I98" s="10"/>
      <c r="J98" s="9">
        <v>3</v>
      </c>
      <c r="K98" s="10">
        <v>71.489999999999995</v>
      </c>
      <c r="L98" s="9" t="s">
        <v>9</v>
      </c>
      <c r="M98" s="10" t="s">
        <v>9</v>
      </c>
      <c r="N98" s="9" t="s">
        <v>9</v>
      </c>
      <c r="O98" s="10" t="s">
        <v>9</v>
      </c>
      <c r="P98" s="10" t="s">
        <v>9</v>
      </c>
      <c r="Q98" s="10" t="s">
        <v>9</v>
      </c>
    </row>
    <row r="99" spans="1:17" ht="13.5" customHeight="1">
      <c r="B99" s="92"/>
      <c r="C99" s="92"/>
      <c r="D99" s="92"/>
      <c r="E99" s="92"/>
      <c r="F99" s="92"/>
      <c r="G99" s="92"/>
      <c r="H99" s="92"/>
      <c r="I99" s="92"/>
      <c r="J99" s="92"/>
      <c r="K99" s="92"/>
      <c r="L99" s="92"/>
      <c r="M99" s="92"/>
      <c r="N99" s="92"/>
      <c r="O99" s="92"/>
      <c r="P99" s="92"/>
      <c r="Q99" s="92"/>
    </row>
    <row r="100" spans="1:17" s="4" customFormat="1" ht="13.5" customHeight="1">
      <c r="B100" s="79" t="s">
        <v>105</v>
      </c>
      <c r="C100" s="79"/>
      <c r="D100" s="79"/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79"/>
      <c r="P100" s="79"/>
      <c r="Q100" s="79"/>
    </row>
    <row r="101" spans="1:17" s="4" customFormat="1" ht="11.25" customHeight="1">
      <c r="B101" s="79"/>
      <c r="C101" s="79"/>
      <c r="D101" s="79"/>
      <c r="E101" s="79"/>
      <c r="F101" s="79"/>
      <c r="G101" s="3"/>
      <c r="H101" s="73"/>
      <c r="I101" s="3"/>
      <c r="J101" s="3"/>
      <c r="K101" s="73"/>
      <c r="L101" s="3"/>
      <c r="M101" s="73"/>
      <c r="N101" s="3"/>
      <c r="O101" s="73"/>
      <c r="P101" s="3"/>
      <c r="Q101" s="73"/>
    </row>
    <row r="102" spans="1:17" s="3" customFormat="1" ht="11.25" customHeight="1">
      <c r="A102" s="4"/>
      <c r="B102" s="72"/>
      <c r="C102" s="72"/>
      <c r="D102" s="72"/>
      <c r="E102" s="72"/>
      <c r="F102" s="72"/>
      <c r="H102" s="73"/>
      <c r="K102" s="73"/>
      <c r="M102" s="73"/>
      <c r="O102" s="73"/>
      <c r="Q102" s="73"/>
    </row>
    <row r="103" spans="1:17" s="3" customFormat="1" ht="15">
      <c r="A103" s="4"/>
      <c r="D103" s="2"/>
      <c r="E103" s="1"/>
      <c r="F103" s="1"/>
      <c r="H103" s="73"/>
      <c r="K103" s="73"/>
      <c r="M103" s="73"/>
      <c r="O103" s="73"/>
      <c r="Q103" s="73"/>
    </row>
  </sheetData>
  <mergeCells count="25">
    <mergeCell ref="L17:M17"/>
    <mergeCell ref="N17:O17"/>
    <mergeCell ref="P17:Q17"/>
    <mergeCell ref="G17:H17"/>
    <mergeCell ref="O7:Q7"/>
    <mergeCell ref="B9:Q9"/>
    <mergeCell ref="B11:Q11"/>
    <mergeCell ref="B13:Q13"/>
    <mergeCell ref="B15:Q15"/>
    <mergeCell ref="B100:Q100"/>
    <mergeCell ref="B101:F101"/>
    <mergeCell ref="B16:Q16"/>
    <mergeCell ref="B17:B19"/>
    <mergeCell ref="C17:C19"/>
    <mergeCell ref="D17:D19"/>
    <mergeCell ref="E17:E19"/>
    <mergeCell ref="F17:F19"/>
    <mergeCell ref="G18:H18"/>
    <mergeCell ref="J18:K18"/>
    <mergeCell ref="L18:M18"/>
    <mergeCell ref="N18:O18"/>
    <mergeCell ref="B99:Q99"/>
    <mergeCell ref="P18:Q18"/>
    <mergeCell ref="I17:I19"/>
    <mergeCell ref="J17:K17"/>
  </mergeCells>
  <pageMargins left="0.74803149606299213" right="0.74803149606299213" top="0.59055118110236227" bottom="0.59055118110236227" header="0.51181102362204722" footer="0.51181102362204722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Ataskaita</vt:lpstr>
      <vt:lpstr>Ataskaita!Spausdinti_pavadinimus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 Markevičienė</dc:creator>
  <cp:lastModifiedBy>Vartotojas</cp:lastModifiedBy>
  <cp:revision/>
  <dcterms:created xsi:type="dcterms:W3CDTF">2019-04-30T11:01:03Z</dcterms:created>
  <dcterms:modified xsi:type="dcterms:W3CDTF">2023-09-06T12:38:30Z</dcterms:modified>
</cp:coreProperties>
</file>