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3995" windowHeight="4890"/>
  </bookViews>
  <sheets>
    <sheet name="Prieda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7" i="1" l="1"/>
  <c r="H47" i="1"/>
  <c r="M44" i="1"/>
  <c r="H44" i="1"/>
  <c r="H41" i="1"/>
  <c r="H38" i="1"/>
  <c r="M35" i="1"/>
  <c r="H35" i="1"/>
  <c r="S25" i="1"/>
  <c r="P25" i="1"/>
  <c r="M25" i="1"/>
  <c r="H25" i="1"/>
  <c r="S22" i="1"/>
  <c r="M22" i="1"/>
  <c r="H22" i="1"/>
  <c r="S19" i="1" l="1"/>
  <c r="P19" i="1"/>
  <c r="E49" i="1" l="1"/>
  <c r="F49" i="1"/>
  <c r="G49" i="1"/>
  <c r="I49" i="1"/>
  <c r="J49" i="1"/>
  <c r="K49" i="1"/>
  <c r="L49" i="1"/>
  <c r="N49" i="1"/>
  <c r="O49" i="1"/>
  <c r="Q49" i="1"/>
  <c r="R49" i="1"/>
  <c r="E48" i="1"/>
  <c r="F48" i="1"/>
  <c r="G48" i="1"/>
  <c r="I48" i="1"/>
  <c r="J48" i="1"/>
  <c r="K48" i="1"/>
  <c r="L48" i="1"/>
  <c r="N48" i="1"/>
  <c r="O48" i="1"/>
  <c r="Q48" i="1"/>
  <c r="R48" i="1"/>
  <c r="D49" i="1"/>
  <c r="D48" i="1"/>
  <c r="N52" i="1" l="1"/>
  <c r="S52" i="1" l="1"/>
  <c r="F52" i="1"/>
  <c r="T52" i="1" l="1"/>
  <c r="H12" i="1"/>
  <c r="H13" i="1"/>
  <c r="H15" i="1"/>
  <c r="H16" i="1"/>
  <c r="M12" i="1"/>
  <c r="M13" i="1"/>
  <c r="M15" i="1"/>
  <c r="M16" i="1"/>
  <c r="S26" i="1" l="1"/>
  <c r="S27" i="1"/>
  <c r="S30" i="1"/>
  <c r="S31" i="1"/>
  <c r="S33" i="1"/>
  <c r="S34" i="1"/>
  <c r="S36" i="1"/>
  <c r="S37" i="1"/>
  <c r="S39" i="1"/>
  <c r="S40" i="1"/>
  <c r="S42" i="1"/>
  <c r="S43" i="1"/>
  <c r="S45" i="1"/>
  <c r="S46" i="1"/>
  <c r="M26" i="1"/>
  <c r="M27" i="1"/>
  <c r="M30" i="1"/>
  <c r="M31" i="1"/>
  <c r="M33" i="1"/>
  <c r="M34" i="1"/>
  <c r="M36" i="1"/>
  <c r="M37" i="1"/>
  <c r="M39" i="1"/>
  <c r="M40" i="1"/>
  <c r="M42" i="1"/>
  <c r="M43" i="1"/>
  <c r="M45" i="1"/>
  <c r="M46" i="1"/>
  <c r="H26" i="1"/>
  <c r="H27" i="1"/>
  <c r="H30" i="1"/>
  <c r="H31" i="1"/>
  <c r="H33" i="1"/>
  <c r="H34" i="1"/>
  <c r="H36" i="1"/>
  <c r="H37" i="1"/>
  <c r="H39" i="1"/>
  <c r="H40" i="1"/>
  <c r="H42" i="1"/>
  <c r="H43" i="1"/>
  <c r="H45" i="1"/>
  <c r="H46" i="1"/>
  <c r="H17" i="1"/>
  <c r="H18" i="1"/>
  <c r="H20" i="1"/>
  <c r="H21" i="1"/>
  <c r="H23" i="1"/>
  <c r="H24" i="1"/>
  <c r="S13" i="1"/>
  <c r="S15" i="1"/>
  <c r="S16" i="1"/>
  <c r="S17" i="1"/>
  <c r="S18" i="1"/>
  <c r="S20" i="1"/>
  <c r="S21" i="1"/>
  <c r="S23" i="1"/>
  <c r="S24" i="1"/>
  <c r="S12" i="1"/>
  <c r="M17" i="1"/>
  <c r="M18" i="1"/>
  <c r="M20" i="1"/>
  <c r="M21" i="1"/>
  <c r="M23" i="1"/>
  <c r="M24" i="1"/>
  <c r="P13" i="1"/>
  <c r="P15" i="1"/>
  <c r="P16" i="1"/>
  <c r="P17" i="1"/>
  <c r="P18" i="1"/>
  <c r="P20" i="1"/>
  <c r="P21" i="1"/>
  <c r="P23" i="1"/>
  <c r="P24" i="1"/>
  <c r="P26" i="1"/>
  <c r="P27" i="1"/>
  <c r="P30" i="1"/>
  <c r="P31" i="1"/>
  <c r="P33" i="1"/>
  <c r="P34" i="1"/>
  <c r="P36" i="1"/>
  <c r="P37" i="1"/>
  <c r="P39" i="1"/>
  <c r="P40" i="1"/>
  <c r="P42" i="1"/>
  <c r="P43" i="1"/>
  <c r="P45" i="1"/>
  <c r="P46" i="1"/>
  <c r="P12" i="1"/>
  <c r="P48" i="1" l="1"/>
  <c r="M49" i="1"/>
  <c r="M48" i="1"/>
  <c r="S48" i="1"/>
  <c r="P49" i="1"/>
  <c r="S49" i="1"/>
  <c r="H48" i="1"/>
  <c r="H49" i="1"/>
  <c r="T37" i="1"/>
  <c r="T15" i="1"/>
  <c r="T36" i="1"/>
  <c r="T13" i="1"/>
  <c r="T31" i="1"/>
  <c r="T30" i="1"/>
  <c r="T23" i="1"/>
  <c r="T24" i="1"/>
  <c r="T46" i="1"/>
  <c r="T45" i="1"/>
  <c r="T34" i="1"/>
  <c r="T33" i="1"/>
  <c r="T16" i="1"/>
  <c r="T27" i="1"/>
  <c r="T26" i="1"/>
  <c r="T40" i="1"/>
  <c r="T39" i="1"/>
  <c r="T42" i="1"/>
  <c r="T43" i="1"/>
  <c r="T21" i="1"/>
  <c r="T20" i="1"/>
  <c r="T18" i="1"/>
  <c r="T17" i="1"/>
  <c r="T12" i="1"/>
  <c r="T49" i="1" l="1"/>
  <c r="D56" i="1" s="1"/>
  <c r="T48" i="1"/>
</calcChain>
</file>

<file path=xl/sharedStrings.xml><?xml version="1.0" encoding="utf-8"?>
<sst xmlns="http://schemas.openxmlformats.org/spreadsheetml/2006/main" count="113" uniqueCount="82">
  <si>
    <t>Mokyklos pavadinimas</t>
  </si>
  <si>
    <t>Klasių skaičius ir mokinių skaičius pagal pradinio ugdymo programą</t>
  </si>
  <si>
    <t>1-4 klasių komplektų skaičius ir mokinių skaičius</t>
  </si>
  <si>
    <t>Klasių skaičius ir mokinių skaičius pagal pagrindinio ugdymo programos pirmąją dalį</t>
  </si>
  <si>
    <t xml:space="preserve">5-8 klasių komplektų skaičius  ir mokinių skaičius </t>
  </si>
  <si>
    <t>Klasių skaičius  ir mokinių skaičius pagal pagrindinio ugdymo programos antrąją dalį</t>
  </si>
  <si>
    <t>9-10(I-II gimn.) klasių komplektų skaičius ir mokinių skaičius</t>
  </si>
  <si>
    <t>Klasių skaičius ir mokinių skaičius pagal vidurinio ugdymo programą</t>
  </si>
  <si>
    <t>III-IV gimn. klasių komplektų skaičius ir mokinių skaičius</t>
  </si>
  <si>
    <t>Iš viso mokykloje klasių komplektų skaičius, mokinių skaičius</t>
  </si>
  <si>
    <t>1 klasių</t>
  </si>
  <si>
    <t>2 klasių</t>
  </si>
  <si>
    <t>3 klasių</t>
  </si>
  <si>
    <t>4 klasių</t>
  </si>
  <si>
    <t>5 klasių</t>
  </si>
  <si>
    <t>6 klasių</t>
  </si>
  <si>
    <t>7 klasių</t>
  </si>
  <si>
    <t>8 klasių</t>
  </si>
  <si>
    <t>Eil.Nr.</t>
  </si>
  <si>
    <t>9 (I gimnazijos) klasių</t>
  </si>
  <si>
    <t>10 (II gimnazijos) klasių</t>
  </si>
  <si>
    <t>III gimnazijos klasių</t>
  </si>
  <si>
    <t xml:space="preserve">1. </t>
  </si>
  <si>
    <t>Klasių  skaičius</t>
  </si>
  <si>
    <t>Mokinių skaičius</t>
  </si>
  <si>
    <t xml:space="preserve">2. </t>
  </si>
  <si>
    <t>3.</t>
  </si>
  <si>
    <t>5.</t>
  </si>
  <si>
    <t>7.</t>
  </si>
  <si>
    <t>8.</t>
  </si>
  <si>
    <t>10.</t>
  </si>
  <si>
    <t>11.</t>
  </si>
  <si>
    <t>12.</t>
  </si>
  <si>
    <t>Iš viso</t>
  </si>
  <si>
    <t xml:space="preserve">Specialiojo ugdymo centras </t>
  </si>
  <si>
    <t>Iš viso (su Specialiojo ugdymo centru)</t>
  </si>
  <si>
    <t xml:space="preserve">2 SĮU klasės </t>
  </si>
  <si>
    <t>9 klasių kompektai</t>
  </si>
  <si>
    <t>Plungės „Saulės“ gimnazija (suaugusiųjų klasės)</t>
  </si>
  <si>
    <t>Plungės r. Alsėdžių Stanislovo Narutavičiaus  gimnazija</t>
  </si>
  <si>
    <t>Plungės r. Kulių gimnazija</t>
  </si>
  <si>
    <t>Plungės r. Žemaičių Kalvarijos Motiejaus Valančiaus gimnazija</t>
  </si>
  <si>
    <t>Plungės „Ryto“ pagrindinė mokykla</t>
  </si>
  <si>
    <t>Plungės Senamiesčio mokykla</t>
  </si>
  <si>
    <t>Plungės akademiko Adolfo Jucio progimnazija</t>
  </si>
  <si>
    <t>Plungės akademiko Adolfo Jucio progimnazijos „Saulės“ skyrius</t>
  </si>
  <si>
    <t>Plungės „Babrungo“  progimnazija</t>
  </si>
  <si>
    <t>Plungės r. Liepijų mokyklos Platelių skyrius</t>
  </si>
  <si>
    <t>Plungės r. Liepijų mokyklos Šateikių skyrius</t>
  </si>
  <si>
    <t>2 lavinamosios klasės</t>
  </si>
  <si>
    <t>4 specialioji klasė</t>
  </si>
  <si>
    <t>9 specialioji klasė</t>
  </si>
  <si>
    <t>10 specialioji klasė</t>
  </si>
  <si>
    <t>6 specialiosios klasės</t>
  </si>
  <si>
    <t>4.</t>
  </si>
  <si>
    <t>6.</t>
  </si>
  <si>
    <t>9.</t>
  </si>
  <si>
    <t xml:space="preserve">13. </t>
  </si>
  <si>
    <t>Ia, IIa, IIIa socialinių įgūdžių ugdymo  jungtinė klasė</t>
  </si>
  <si>
    <t>IIb, IIIb socialinių įgūdžių ugdymo  jungtinė klasė</t>
  </si>
  <si>
    <t xml:space="preserve"> IV gimnazijos klasių</t>
  </si>
  <si>
    <t>1,2,3,4 jungt. lavinamoji klasė</t>
  </si>
  <si>
    <t>8-10 jungt. lavinamoji klasė</t>
  </si>
  <si>
    <t>1, 2, 3 jungt. specialioji klasė</t>
  </si>
  <si>
    <t>5, 7 jungt. specialioji klasė</t>
  </si>
  <si>
    <t>6,8 jungt. specialioji klasė</t>
  </si>
  <si>
    <t>Plungės „Saulės“ gimnazija</t>
  </si>
  <si>
    <t>3 kompl.</t>
  </si>
  <si>
    <t>1,2 lav.</t>
  </si>
  <si>
    <t>3,4 lav.</t>
  </si>
  <si>
    <t>8,10 lav.</t>
  </si>
  <si>
    <t>1,2,3 spec.</t>
  </si>
  <si>
    <t>4 spec.</t>
  </si>
  <si>
    <t>5,7 spec.</t>
  </si>
  <si>
    <t>6,8 spec.</t>
  </si>
  <si>
    <t>9 spec.</t>
  </si>
  <si>
    <t>10 spec.</t>
  </si>
  <si>
    <t>6 kompl.</t>
  </si>
  <si>
    <t>Ia, IIa, IIIa soc.įgūdžių ugd.</t>
  </si>
  <si>
    <t>IIb, IIIb soc. įgūdžių ugd.</t>
  </si>
  <si>
    <t>11 kompl.</t>
  </si>
  <si>
    <t>Projekto priedo lyginamasis variantas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</si>
</sst>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9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169">
    <xf numFmtId="0" fontId="0" fillId="0" borderId="0" xfId="0"/>
    <xf numFmtId="0" fontId="3" fillId="0" borderId="18" xfId="0" applyFont="1" applyBorder="1" applyAlignment="1">
      <alignment wrapText="1"/>
    </xf>
    <xf numFmtId="0" fontId="3" fillId="0" borderId="22" xfId="0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3" fillId="0" borderId="26" xfId="0" applyFont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/>
    <xf numFmtId="0" fontId="1" fillId="0" borderId="0" xfId="0" applyFont="1"/>
    <xf numFmtId="0" fontId="3" fillId="0" borderId="18" xfId="0" applyFont="1" applyBorder="1"/>
    <xf numFmtId="0" fontId="3" fillId="0" borderId="19" xfId="0" applyFont="1" applyBorder="1"/>
    <xf numFmtId="0" fontId="3" fillId="0" borderId="12" xfId="0" applyFont="1" applyBorder="1"/>
    <xf numFmtId="0" fontId="3" fillId="0" borderId="20" xfId="0" applyFont="1" applyBorder="1"/>
    <xf numFmtId="0" fontId="4" fillId="0" borderId="18" xfId="0" applyFont="1" applyBorder="1"/>
    <xf numFmtId="0" fontId="4" fillId="0" borderId="19" xfId="0" applyFont="1" applyBorder="1"/>
    <xf numFmtId="0" fontId="4" fillId="0" borderId="0" xfId="0" applyFont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4" fillId="0" borderId="22" xfId="0" applyFont="1" applyBorder="1"/>
    <xf numFmtId="0" fontId="4" fillId="0" borderId="23" xfId="0" applyFont="1" applyBorder="1"/>
    <xf numFmtId="0" fontId="3" fillId="0" borderId="13" xfId="0" applyFont="1" applyBorder="1"/>
    <xf numFmtId="0" fontId="3" fillId="0" borderId="11" xfId="0" applyFont="1" applyBorder="1"/>
    <xf numFmtId="0" fontId="4" fillId="0" borderId="20" xfId="0" applyFont="1" applyBorder="1"/>
    <xf numFmtId="0" fontId="4" fillId="0" borderId="24" xfId="0" applyFont="1" applyBorder="1"/>
    <xf numFmtId="0" fontId="3" fillId="0" borderId="1" xfId="0" applyFont="1" applyBorder="1"/>
    <xf numFmtId="0" fontId="3" fillId="0" borderId="14" xfId="0" applyFont="1" applyBorder="1"/>
    <xf numFmtId="0" fontId="3" fillId="0" borderId="25" xfId="0" applyFont="1" applyBorder="1"/>
    <xf numFmtId="0" fontId="4" fillId="0" borderId="0" xfId="0" applyFont="1" applyBorder="1"/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/>
    <xf numFmtId="0" fontId="5" fillId="0" borderId="24" xfId="0" applyFont="1" applyBorder="1"/>
    <xf numFmtId="0" fontId="3" fillId="0" borderId="35" xfId="0" applyFont="1" applyBorder="1" applyAlignment="1">
      <alignment horizontal="center" wrapText="1"/>
    </xf>
    <xf numFmtId="0" fontId="3" fillId="0" borderId="36" xfId="0" applyFont="1" applyBorder="1"/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7" xfId="0" applyFont="1" applyBorder="1"/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wrapText="1"/>
    </xf>
    <xf numFmtId="0" fontId="3" fillId="0" borderId="21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wrapText="1"/>
    </xf>
    <xf numFmtId="0" fontId="4" fillId="0" borderId="14" xfId="0" applyFont="1" applyBorder="1"/>
    <xf numFmtId="0" fontId="4" fillId="0" borderId="15" xfId="0" applyFont="1" applyBorder="1"/>
    <xf numFmtId="0" fontId="7" fillId="0" borderId="16" xfId="0" applyFont="1" applyBorder="1"/>
    <xf numFmtId="0" fontId="7" fillId="0" borderId="15" xfId="0" applyFont="1" applyBorder="1"/>
    <xf numFmtId="0" fontId="4" fillId="0" borderId="1" xfId="0" applyFont="1" applyBorder="1"/>
    <xf numFmtId="0" fontId="7" fillId="0" borderId="36" xfId="0" applyFont="1" applyBorder="1"/>
    <xf numFmtId="0" fontId="3" fillId="0" borderId="39" xfId="0" applyFont="1" applyBorder="1" applyAlignment="1">
      <alignment horizontal="center"/>
    </xf>
    <xf numFmtId="0" fontId="3" fillId="0" borderId="37" xfId="0" applyFont="1" applyBorder="1"/>
    <xf numFmtId="0" fontId="4" fillId="0" borderId="40" xfId="0" applyFont="1" applyBorder="1"/>
    <xf numFmtId="0" fontId="1" fillId="0" borderId="40" xfId="0" applyFont="1" applyBorder="1"/>
    <xf numFmtId="0" fontId="7" fillId="0" borderId="14" xfId="0" applyFont="1" applyBorder="1"/>
    <xf numFmtId="0" fontId="7" fillId="0" borderId="1" xfId="0" applyFont="1" applyBorder="1"/>
    <xf numFmtId="0" fontId="4" fillId="0" borderId="16" xfId="0" applyFont="1" applyBorder="1"/>
    <xf numFmtId="0" fontId="3" fillId="0" borderId="41" xfId="0" applyFont="1" applyBorder="1" applyAlignment="1">
      <alignment horizontal="center"/>
    </xf>
    <xf numFmtId="0" fontId="3" fillId="0" borderId="42" xfId="0" applyFont="1" applyBorder="1" applyAlignment="1">
      <alignment horizontal="center" vertical="center" wrapText="1"/>
    </xf>
    <xf numFmtId="0" fontId="3" fillId="0" borderId="42" xfId="0" applyFont="1" applyBorder="1" applyAlignment="1">
      <alignment wrapText="1"/>
    </xf>
    <xf numFmtId="0" fontId="3" fillId="0" borderId="42" xfId="0" applyFont="1" applyBorder="1"/>
    <xf numFmtId="0" fontId="3" fillId="0" borderId="43" xfId="0" applyFont="1" applyBorder="1"/>
    <xf numFmtId="0" fontId="3" fillId="0" borderId="44" xfId="0" applyFont="1" applyBorder="1"/>
    <xf numFmtId="0" fontId="3" fillId="0" borderId="46" xfId="0" applyFont="1" applyBorder="1" applyAlignment="1">
      <alignment wrapText="1"/>
    </xf>
    <xf numFmtId="0" fontId="3" fillId="0" borderId="46" xfId="0" applyFont="1" applyBorder="1"/>
    <xf numFmtId="0" fontId="3" fillId="0" borderId="47" xfId="0" applyFont="1" applyBorder="1"/>
    <xf numFmtId="0" fontId="3" fillId="0" borderId="48" xfId="0" applyFont="1" applyBorder="1"/>
    <xf numFmtId="0" fontId="3" fillId="0" borderId="49" xfId="0" applyFont="1" applyBorder="1"/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3" fillId="0" borderId="50" xfId="0" applyFont="1" applyBorder="1"/>
    <xf numFmtId="0" fontId="4" fillId="0" borderId="49" xfId="0" applyFont="1" applyBorder="1"/>
    <xf numFmtId="0" fontId="4" fillId="0" borderId="47" xfId="0" applyFont="1" applyBorder="1"/>
    <xf numFmtId="0" fontId="3" fillId="0" borderId="40" xfId="0" applyFont="1" applyBorder="1"/>
    <xf numFmtId="0" fontId="3" fillId="0" borderId="28" xfId="0" applyFont="1" applyBorder="1" applyAlignment="1">
      <alignment horizontal="center"/>
    </xf>
    <xf numFmtId="0" fontId="3" fillId="0" borderId="28" xfId="0" applyFont="1" applyBorder="1" applyAlignment="1">
      <alignment wrapText="1"/>
    </xf>
    <xf numFmtId="0" fontId="3" fillId="0" borderId="28" xfId="0" applyFont="1" applyBorder="1"/>
    <xf numFmtId="0" fontId="3" fillId="0" borderId="2" xfId="0" applyFont="1" applyBorder="1"/>
    <xf numFmtId="0" fontId="4" fillId="0" borderId="44" xfId="0" applyFont="1" applyBorder="1"/>
    <xf numFmtId="0" fontId="4" fillId="0" borderId="43" xfId="0" applyFont="1" applyBorder="1"/>
    <xf numFmtId="0" fontId="7" fillId="0" borderId="46" xfId="1" applyNumberFormat="1" applyFont="1" applyBorder="1"/>
    <xf numFmtId="0" fontId="7" fillId="0" borderId="22" xfId="0" applyFont="1" applyBorder="1"/>
    <xf numFmtId="0" fontId="7" fillId="0" borderId="23" xfId="0" applyFont="1" applyBorder="1"/>
    <xf numFmtId="0" fontId="7" fillId="0" borderId="13" xfId="0" applyFont="1" applyBorder="1"/>
    <xf numFmtId="0" fontId="7" fillId="0" borderId="24" xfId="0" applyFont="1" applyBorder="1"/>
    <xf numFmtId="0" fontId="5" fillId="0" borderId="44" xfId="0" applyFont="1" applyBorder="1"/>
    <xf numFmtId="0" fontId="5" fillId="0" borderId="16" xfId="0" applyFont="1" applyBorder="1"/>
    <xf numFmtId="0" fontId="7" fillId="0" borderId="11" xfId="0" applyFont="1" applyBorder="1"/>
    <xf numFmtId="0" fontId="3" fillId="0" borderId="52" xfId="0" applyFont="1" applyBorder="1"/>
    <xf numFmtId="0" fontId="3" fillId="0" borderId="27" xfId="0" applyFont="1" applyBorder="1"/>
    <xf numFmtId="0" fontId="7" fillId="0" borderId="19" xfId="0" applyFont="1" applyBorder="1"/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wrapText="1"/>
    </xf>
    <xf numFmtId="0" fontId="3" fillId="0" borderId="45" xfId="0" applyFont="1" applyBorder="1"/>
    <xf numFmtId="0" fontId="7" fillId="0" borderId="39" xfId="0" applyFont="1" applyBorder="1"/>
    <xf numFmtId="0" fontId="7" fillId="0" borderId="53" xfId="0" applyFont="1" applyBorder="1"/>
    <xf numFmtId="0" fontId="3" fillId="0" borderId="9" xfId="0" applyFont="1" applyBorder="1" applyAlignment="1">
      <alignment horizontal="center"/>
    </xf>
    <xf numFmtId="0" fontId="3" fillId="0" borderId="53" xfId="0" applyFont="1" applyBorder="1" applyAlignment="1">
      <alignment wrapText="1"/>
    </xf>
    <xf numFmtId="0" fontId="3" fillId="0" borderId="5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36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0" fontId="3" fillId="0" borderId="28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38" xfId="0" applyFont="1" applyBorder="1"/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3" fillId="0" borderId="29" xfId="0" applyFont="1" applyBorder="1" applyAlignment="1">
      <alignment horizontal="center" wrapText="1"/>
    </xf>
    <xf numFmtId="0" fontId="3" fillId="0" borderId="30" xfId="0" applyFont="1" applyBorder="1" applyAlignment="1">
      <alignment horizontal="center" wrapText="1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 textRotation="90" wrapText="1"/>
    </xf>
    <xf numFmtId="0" fontId="2" fillId="0" borderId="2" xfId="0" applyFont="1" applyBorder="1" applyAlignment="1">
      <alignment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3" fillId="0" borderId="18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41" xfId="0" applyFont="1" applyBorder="1" applyAlignment="1">
      <alignment horizontal="center"/>
    </xf>
    <xf numFmtId="0" fontId="3" fillId="0" borderId="51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</cellXfs>
  <cellStyles count="2">
    <cellStyle name="Įprastas" xfId="0" builtinId="0"/>
    <cellStyle name="Kableli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5"/>
  <sheetViews>
    <sheetView tabSelected="1" topLeftCell="C1" zoomScale="110" zoomScaleNormal="110" workbookViewId="0">
      <selection activeCell="N4" sqref="N4:T4"/>
    </sheetView>
  </sheetViews>
  <sheetFormatPr defaultRowHeight="12.75" x14ac:dyDescent="0.2"/>
  <cols>
    <col min="1" max="1" width="5.5703125" style="10" customWidth="1"/>
    <col min="2" max="2" width="18.42578125" style="10" customWidth="1"/>
    <col min="3" max="3" width="8.28515625" style="10" customWidth="1"/>
    <col min="4" max="4" width="5.5703125" style="10" customWidth="1"/>
    <col min="5" max="5" width="5.42578125" style="10" customWidth="1"/>
    <col min="6" max="7" width="5.5703125" style="10" customWidth="1"/>
    <col min="8" max="8" width="6.28515625" style="10" customWidth="1"/>
    <col min="9" max="9" width="5.42578125" style="10" customWidth="1"/>
    <col min="10" max="10" width="6" style="10" customWidth="1"/>
    <col min="11" max="11" width="5.7109375" style="10" customWidth="1"/>
    <col min="12" max="12" width="5.140625" style="10" customWidth="1"/>
    <col min="13" max="14" width="6" style="10" customWidth="1"/>
    <col min="15" max="15" width="5.5703125" style="10" customWidth="1"/>
    <col min="16" max="16" width="6.140625" style="10" customWidth="1"/>
    <col min="17" max="17" width="5.42578125" style="10" customWidth="1"/>
    <col min="18" max="18" width="5.28515625" style="10" customWidth="1"/>
    <col min="19" max="19" width="5.42578125" style="10" customWidth="1"/>
    <col min="20" max="20" width="8.5703125" style="10" customWidth="1"/>
    <col min="21" max="16384" width="9.140625" style="10"/>
  </cols>
  <sheetData>
    <row r="1" spans="1:21" x14ac:dyDescent="0.2">
      <c r="N1" s="145" t="s">
        <v>81</v>
      </c>
      <c r="O1" s="145"/>
      <c r="P1" s="145"/>
      <c r="Q1" s="145"/>
      <c r="R1" s="145"/>
      <c r="S1" s="145"/>
      <c r="T1" s="145"/>
    </row>
    <row r="2" spans="1:21" x14ac:dyDescent="0.2">
      <c r="N2" s="146"/>
      <c r="O2" s="146"/>
      <c r="P2" s="146"/>
      <c r="Q2" s="146"/>
      <c r="R2" s="146"/>
      <c r="S2" s="146"/>
      <c r="T2" s="146"/>
    </row>
    <row r="3" spans="1:21" x14ac:dyDescent="0.2">
      <c r="N3" s="146"/>
      <c r="O3" s="146"/>
      <c r="P3" s="146"/>
      <c r="Q3" s="146"/>
      <c r="R3" s="146"/>
      <c r="S3" s="146"/>
      <c r="T3" s="146"/>
    </row>
    <row r="4" spans="1:21" x14ac:dyDescent="0.2">
      <c r="N4" s="146"/>
      <c r="O4" s="146"/>
      <c r="P4" s="146"/>
      <c r="Q4" s="146"/>
      <c r="R4" s="146"/>
      <c r="S4" s="146"/>
      <c r="T4" s="146"/>
    </row>
    <row r="5" spans="1:21" ht="13.5" thickBot="1" x14ac:dyDescent="0.25"/>
    <row r="6" spans="1:21" ht="20.25" customHeight="1" x14ac:dyDescent="0.2">
      <c r="A6" s="130" t="s">
        <v>18</v>
      </c>
      <c r="B6" s="130" t="s">
        <v>0</v>
      </c>
      <c r="C6" s="132"/>
      <c r="D6" s="139" t="s">
        <v>1</v>
      </c>
      <c r="E6" s="140"/>
      <c r="F6" s="140"/>
      <c r="G6" s="140"/>
      <c r="H6" s="149" t="s">
        <v>2</v>
      </c>
      <c r="I6" s="140" t="s">
        <v>3</v>
      </c>
      <c r="J6" s="140"/>
      <c r="K6" s="140"/>
      <c r="L6" s="140"/>
      <c r="M6" s="149" t="s">
        <v>4</v>
      </c>
      <c r="N6" s="140" t="s">
        <v>5</v>
      </c>
      <c r="O6" s="140"/>
      <c r="P6" s="149" t="s">
        <v>6</v>
      </c>
      <c r="Q6" s="140" t="s">
        <v>7</v>
      </c>
      <c r="R6" s="140"/>
      <c r="S6" s="147" t="s">
        <v>8</v>
      </c>
      <c r="T6" s="149" t="s">
        <v>9</v>
      </c>
    </row>
    <row r="7" spans="1:21" x14ac:dyDescent="0.2">
      <c r="A7" s="131"/>
      <c r="B7" s="131"/>
      <c r="C7" s="133"/>
      <c r="D7" s="141"/>
      <c r="E7" s="142"/>
      <c r="F7" s="142"/>
      <c r="G7" s="142"/>
      <c r="H7" s="150"/>
      <c r="I7" s="142"/>
      <c r="J7" s="142"/>
      <c r="K7" s="142"/>
      <c r="L7" s="142"/>
      <c r="M7" s="150"/>
      <c r="N7" s="142"/>
      <c r="O7" s="142"/>
      <c r="P7" s="150"/>
      <c r="Q7" s="142"/>
      <c r="R7" s="142"/>
      <c r="S7" s="148"/>
      <c r="T7" s="150"/>
    </row>
    <row r="8" spans="1:21" ht="75.75" customHeight="1" thickBot="1" x14ac:dyDescent="0.25">
      <c r="A8" s="131"/>
      <c r="B8" s="131"/>
      <c r="C8" s="133"/>
      <c r="D8" s="143"/>
      <c r="E8" s="144"/>
      <c r="F8" s="144"/>
      <c r="G8" s="144"/>
      <c r="H8" s="150"/>
      <c r="I8" s="144"/>
      <c r="J8" s="144"/>
      <c r="K8" s="144"/>
      <c r="L8" s="144"/>
      <c r="M8" s="150"/>
      <c r="N8" s="144"/>
      <c r="O8" s="144"/>
      <c r="P8" s="150"/>
      <c r="Q8" s="144"/>
      <c r="R8" s="144"/>
      <c r="S8" s="148"/>
      <c r="T8" s="150"/>
    </row>
    <row r="9" spans="1:21" ht="81.75" customHeight="1" x14ac:dyDescent="0.2">
      <c r="A9" s="131"/>
      <c r="B9" s="131"/>
      <c r="C9" s="133"/>
      <c r="D9" s="119" t="s">
        <v>10</v>
      </c>
      <c r="E9" s="119" t="s">
        <v>11</v>
      </c>
      <c r="F9" s="119" t="s">
        <v>12</v>
      </c>
      <c r="G9" s="151" t="s">
        <v>13</v>
      </c>
      <c r="H9" s="150"/>
      <c r="I9" s="137" t="s">
        <v>14</v>
      </c>
      <c r="J9" s="119" t="s">
        <v>15</v>
      </c>
      <c r="K9" s="119" t="s">
        <v>16</v>
      </c>
      <c r="L9" s="151" t="s">
        <v>17</v>
      </c>
      <c r="M9" s="150"/>
      <c r="N9" s="137" t="s">
        <v>19</v>
      </c>
      <c r="O9" s="151" t="s">
        <v>20</v>
      </c>
      <c r="P9" s="150"/>
      <c r="Q9" s="137" t="s">
        <v>21</v>
      </c>
      <c r="R9" s="151" t="s">
        <v>60</v>
      </c>
      <c r="S9" s="148"/>
      <c r="T9" s="150"/>
    </row>
    <row r="10" spans="1:21" ht="21" customHeight="1" thickBot="1" x14ac:dyDescent="0.25">
      <c r="A10" s="131"/>
      <c r="B10" s="131"/>
      <c r="C10" s="133"/>
      <c r="D10" s="120"/>
      <c r="E10" s="120"/>
      <c r="F10" s="120"/>
      <c r="G10" s="152"/>
      <c r="H10" s="150"/>
      <c r="I10" s="138"/>
      <c r="J10" s="120"/>
      <c r="K10" s="120"/>
      <c r="L10" s="152"/>
      <c r="M10" s="150"/>
      <c r="N10" s="138"/>
      <c r="O10" s="152"/>
      <c r="P10" s="150"/>
      <c r="Q10" s="138"/>
      <c r="R10" s="152"/>
      <c r="S10" s="148"/>
      <c r="T10" s="150"/>
    </row>
    <row r="11" spans="1:21" ht="13.5" thickBot="1" x14ac:dyDescent="0.25">
      <c r="A11" s="31">
        <v>1</v>
      </c>
      <c r="B11" s="32">
        <v>2</v>
      </c>
      <c r="C11" s="32">
        <v>3</v>
      </c>
      <c r="D11" s="32">
        <v>4</v>
      </c>
      <c r="E11" s="32">
        <v>5</v>
      </c>
      <c r="F11" s="32">
        <v>6</v>
      </c>
      <c r="G11" s="33">
        <v>7</v>
      </c>
      <c r="H11" s="34">
        <v>8</v>
      </c>
      <c r="I11" s="35">
        <v>9</v>
      </c>
      <c r="J11" s="32">
        <v>10</v>
      </c>
      <c r="K11" s="32">
        <v>11</v>
      </c>
      <c r="L11" s="33">
        <v>12</v>
      </c>
      <c r="M11" s="34">
        <v>13</v>
      </c>
      <c r="N11" s="35">
        <v>14</v>
      </c>
      <c r="O11" s="33">
        <v>15</v>
      </c>
      <c r="P11" s="34">
        <v>16</v>
      </c>
      <c r="Q11" s="35">
        <v>17</v>
      </c>
      <c r="R11" s="33">
        <v>18</v>
      </c>
      <c r="S11" s="34">
        <v>19</v>
      </c>
      <c r="T11" s="34">
        <v>20</v>
      </c>
    </row>
    <row r="12" spans="1:21" ht="26.25" thickBot="1" x14ac:dyDescent="0.25">
      <c r="A12" s="125" t="s">
        <v>22</v>
      </c>
      <c r="B12" s="127" t="s">
        <v>66</v>
      </c>
      <c r="C12" s="1" t="s">
        <v>23</v>
      </c>
      <c r="D12" s="11"/>
      <c r="E12" s="11"/>
      <c r="F12" s="11"/>
      <c r="G12" s="12"/>
      <c r="H12" s="13">
        <f>D12+E12+F12+G12</f>
        <v>0</v>
      </c>
      <c r="I12" s="14"/>
      <c r="J12" s="15"/>
      <c r="K12" s="15"/>
      <c r="L12" s="16"/>
      <c r="M12" s="13">
        <f>I12+J12+K12+L12</f>
        <v>0</v>
      </c>
      <c r="N12" s="14">
        <v>6</v>
      </c>
      <c r="O12" s="12">
        <v>5</v>
      </c>
      <c r="P12" s="13">
        <f>N12+O12</f>
        <v>11</v>
      </c>
      <c r="Q12" s="14">
        <v>6</v>
      </c>
      <c r="R12" s="12">
        <v>6</v>
      </c>
      <c r="S12" s="13">
        <f>Q12+R12</f>
        <v>12</v>
      </c>
      <c r="T12" s="13">
        <f t="shared" ref="T12:T24" si="0">H12+M12+P12+S12</f>
        <v>23</v>
      </c>
      <c r="U12" s="17"/>
    </row>
    <row r="13" spans="1:21" ht="25.5" x14ac:dyDescent="0.2">
      <c r="A13" s="126"/>
      <c r="B13" s="128"/>
      <c r="C13" s="52" t="s">
        <v>24</v>
      </c>
      <c r="D13" s="28"/>
      <c r="E13" s="28"/>
      <c r="F13" s="28"/>
      <c r="G13" s="36"/>
      <c r="H13" s="27">
        <f t="shared" ref="H13:H47" si="1">D13+E13+F13+G13</f>
        <v>0</v>
      </c>
      <c r="I13" s="37"/>
      <c r="J13" s="53"/>
      <c r="K13" s="53"/>
      <c r="L13" s="54"/>
      <c r="M13" s="27">
        <f t="shared" ref="M13:M47" si="2">I13+J13+K13+L13</f>
        <v>0</v>
      </c>
      <c r="N13" s="37">
        <v>180</v>
      </c>
      <c r="O13" s="36">
        <v>150</v>
      </c>
      <c r="P13" s="27">
        <f t="shared" ref="P13:P46" si="3">N13+O13</f>
        <v>330</v>
      </c>
      <c r="Q13" s="55">
        <v>157</v>
      </c>
      <c r="R13" s="56">
        <v>161</v>
      </c>
      <c r="S13" s="57">
        <f t="shared" ref="S13:S46" si="4">Q13+R13</f>
        <v>318</v>
      </c>
      <c r="T13" s="58">
        <f t="shared" si="0"/>
        <v>648</v>
      </c>
      <c r="U13" s="17"/>
    </row>
    <row r="14" spans="1:21" ht="13.5" thickBot="1" x14ac:dyDescent="0.25">
      <c r="A14" s="45"/>
      <c r="B14" s="46"/>
      <c r="C14" s="2"/>
      <c r="D14" s="18"/>
      <c r="E14" s="18"/>
      <c r="F14" s="18"/>
      <c r="G14" s="19"/>
      <c r="H14" s="23"/>
      <c r="I14" s="20"/>
      <c r="J14" s="21"/>
      <c r="K14" s="21"/>
      <c r="L14" s="22"/>
      <c r="M14" s="23"/>
      <c r="N14" s="20">
        <v>180</v>
      </c>
      <c r="O14" s="19">
        <v>150</v>
      </c>
      <c r="P14" s="23">
        <v>330</v>
      </c>
      <c r="Q14" s="20">
        <v>170</v>
      </c>
      <c r="R14" s="19">
        <v>157</v>
      </c>
      <c r="S14" s="23">
        <v>327</v>
      </c>
      <c r="T14" s="23">
        <v>657</v>
      </c>
      <c r="U14" s="17"/>
    </row>
    <row r="15" spans="1:21" ht="26.25" thickBot="1" x14ac:dyDescent="0.25">
      <c r="A15" s="125" t="s">
        <v>25</v>
      </c>
      <c r="B15" s="127" t="s">
        <v>38</v>
      </c>
      <c r="C15" s="1" t="s">
        <v>23</v>
      </c>
      <c r="D15" s="11"/>
      <c r="E15" s="11"/>
      <c r="F15" s="11"/>
      <c r="G15" s="12"/>
      <c r="H15" s="13">
        <f t="shared" si="1"/>
        <v>0</v>
      </c>
      <c r="I15" s="14"/>
      <c r="J15" s="11"/>
      <c r="K15" s="11"/>
      <c r="L15" s="12"/>
      <c r="M15" s="13">
        <f t="shared" si="2"/>
        <v>0</v>
      </c>
      <c r="N15" s="14"/>
      <c r="O15" s="12"/>
      <c r="P15" s="13">
        <f t="shared" si="3"/>
        <v>0</v>
      </c>
      <c r="Q15" s="14">
        <v>1</v>
      </c>
      <c r="R15" s="12">
        <v>1</v>
      </c>
      <c r="S15" s="13">
        <f t="shared" si="4"/>
        <v>2</v>
      </c>
      <c r="T15" s="13">
        <f t="shared" si="0"/>
        <v>2</v>
      </c>
      <c r="U15" s="17"/>
    </row>
    <row r="16" spans="1:21" ht="26.25" thickBot="1" x14ac:dyDescent="0.25">
      <c r="A16" s="129"/>
      <c r="B16" s="134"/>
      <c r="C16" s="2" t="s">
        <v>24</v>
      </c>
      <c r="D16" s="18"/>
      <c r="E16" s="18"/>
      <c r="F16" s="18"/>
      <c r="G16" s="19"/>
      <c r="H16" s="13">
        <f t="shared" si="1"/>
        <v>0</v>
      </c>
      <c r="I16" s="20"/>
      <c r="J16" s="18"/>
      <c r="K16" s="18"/>
      <c r="L16" s="19"/>
      <c r="M16" s="13">
        <f t="shared" si="2"/>
        <v>0</v>
      </c>
      <c r="N16" s="20"/>
      <c r="O16" s="19"/>
      <c r="P16" s="13">
        <f t="shared" si="3"/>
        <v>0</v>
      </c>
      <c r="Q16" s="20">
        <v>12</v>
      </c>
      <c r="R16" s="19">
        <v>12</v>
      </c>
      <c r="S16" s="13">
        <f t="shared" si="4"/>
        <v>24</v>
      </c>
      <c r="T16" s="23">
        <f t="shared" si="0"/>
        <v>24</v>
      </c>
      <c r="U16" s="17"/>
    </row>
    <row r="17" spans="1:21" ht="26.25" thickBot="1" x14ac:dyDescent="0.25">
      <c r="A17" s="125" t="s">
        <v>26</v>
      </c>
      <c r="B17" s="153" t="s">
        <v>39</v>
      </c>
      <c r="C17" s="1" t="s">
        <v>23</v>
      </c>
      <c r="D17" s="11">
        <v>1</v>
      </c>
      <c r="E17" s="11">
        <v>1</v>
      </c>
      <c r="F17" s="11">
        <v>1</v>
      </c>
      <c r="G17" s="12">
        <v>1</v>
      </c>
      <c r="H17" s="13">
        <f t="shared" si="1"/>
        <v>4</v>
      </c>
      <c r="I17" s="14">
        <v>1</v>
      </c>
      <c r="J17" s="11">
        <v>1</v>
      </c>
      <c r="K17" s="11">
        <v>1</v>
      </c>
      <c r="L17" s="12">
        <v>1</v>
      </c>
      <c r="M17" s="13">
        <f t="shared" si="2"/>
        <v>4</v>
      </c>
      <c r="N17" s="14">
        <v>2</v>
      </c>
      <c r="O17" s="12">
        <v>1</v>
      </c>
      <c r="P17" s="13">
        <f t="shared" si="3"/>
        <v>3</v>
      </c>
      <c r="Q17" s="14">
        <v>1</v>
      </c>
      <c r="R17" s="12">
        <v>1</v>
      </c>
      <c r="S17" s="13">
        <f t="shared" si="4"/>
        <v>2</v>
      </c>
      <c r="T17" s="13">
        <f t="shared" si="0"/>
        <v>13</v>
      </c>
      <c r="U17" s="17"/>
    </row>
    <row r="18" spans="1:21" ht="25.5" x14ac:dyDescent="0.2">
      <c r="A18" s="126"/>
      <c r="B18" s="154"/>
      <c r="C18" s="52" t="s">
        <v>24</v>
      </c>
      <c r="D18" s="63">
        <v>14</v>
      </c>
      <c r="E18" s="28">
        <v>10</v>
      </c>
      <c r="F18" s="63">
        <v>9</v>
      </c>
      <c r="G18" s="36">
        <v>11</v>
      </c>
      <c r="H18" s="64">
        <f t="shared" si="1"/>
        <v>44</v>
      </c>
      <c r="I18" s="37">
        <v>20</v>
      </c>
      <c r="J18" s="63">
        <v>14</v>
      </c>
      <c r="K18" s="63">
        <v>15</v>
      </c>
      <c r="L18" s="36">
        <v>19</v>
      </c>
      <c r="M18" s="64">
        <f t="shared" si="2"/>
        <v>68</v>
      </c>
      <c r="N18" s="37">
        <v>32</v>
      </c>
      <c r="O18" s="56">
        <v>21</v>
      </c>
      <c r="P18" s="64">
        <f t="shared" si="3"/>
        <v>53</v>
      </c>
      <c r="Q18" s="55">
        <v>26</v>
      </c>
      <c r="R18" s="56">
        <v>16</v>
      </c>
      <c r="S18" s="64">
        <f t="shared" si="4"/>
        <v>42</v>
      </c>
      <c r="T18" s="58">
        <f t="shared" si="0"/>
        <v>207</v>
      </c>
      <c r="U18" s="17"/>
    </row>
    <row r="19" spans="1:21" s="62" customFormat="1" ht="13.5" thickBot="1" x14ac:dyDescent="0.25">
      <c r="A19" s="50"/>
      <c r="B19" s="47"/>
      <c r="C19" s="52"/>
      <c r="D19" s="28">
        <v>17</v>
      </c>
      <c r="E19" s="28">
        <v>10</v>
      </c>
      <c r="F19" s="28">
        <v>10</v>
      </c>
      <c r="G19" s="36">
        <v>11</v>
      </c>
      <c r="H19" s="60">
        <v>48</v>
      </c>
      <c r="I19" s="37">
        <v>20</v>
      </c>
      <c r="J19" s="28">
        <v>15</v>
      </c>
      <c r="K19" s="28">
        <v>18</v>
      </c>
      <c r="L19" s="36">
        <v>19</v>
      </c>
      <c r="M19" s="60">
        <v>72</v>
      </c>
      <c r="N19" s="37">
        <v>32</v>
      </c>
      <c r="O19" s="36">
        <v>17</v>
      </c>
      <c r="P19" s="60">
        <f t="shared" si="3"/>
        <v>49</v>
      </c>
      <c r="Q19" s="37">
        <v>14</v>
      </c>
      <c r="R19" s="36">
        <v>15</v>
      </c>
      <c r="S19" s="60">
        <f t="shared" si="4"/>
        <v>29</v>
      </c>
      <c r="T19" s="40">
        <v>198</v>
      </c>
      <c r="U19" s="61"/>
    </row>
    <row r="20" spans="1:21" ht="26.25" thickBot="1" x14ac:dyDescent="0.25">
      <c r="A20" s="125" t="s">
        <v>54</v>
      </c>
      <c r="B20" s="127" t="s">
        <v>40</v>
      </c>
      <c r="C20" s="1" t="s">
        <v>23</v>
      </c>
      <c r="D20" s="11">
        <v>1</v>
      </c>
      <c r="E20" s="11">
        <v>1</v>
      </c>
      <c r="F20" s="11">
        <v>1</v>
      </c>
      <c r="G20" s="12">
        <v>1</v>
      </c>
      <c r="H20" s="13">
        <f t="shared" si="1"/>
        <v>4</v>
      </c>
      <c r="I20" s="14">
        <v>1</v>
      </c>
      <c r="J20" s="11">
        <v>1</v>
      </c>
      <c r="K20" s="11">
        <v>1</v>
      </c>
      <c r="L20" s="12">
        <v>1</v>
      </c>
      <c r="M20" s="13">
        <f t="shared" si="2"/>
        <v>4</v>
      </c>
      <c r="N20" s="14">
        <v>1</v>
      </c>
      <c r="O20" s="12">
        <v>1</v>
      </c>
      <c r="P20" s="13">
        <f t="shared" si="3"/>
        <v>2</v>
      </c>
      <c r="Q20" s="14">
        <v>1</v>
      </c>
      <c r="R20" s="12">
        <v>1</v>
      </c>
      <c r="S20" s="13">
        <f t="shared" si="4"/>
        <v>2</v>
      </c>
      <c r="T20" s="13">
        <f t="shared" si="0"/>
        <v>12</v>
      </c>
      <c r="U20" s="17"/>
    </row>
    <row r="21" spans="1:21" ht="25.5" x14ac:dyDescent="0.2">
      <c r="A21" s="126"/>
      <c r="B21" s="128"/>
      <c r="C21" s="52" t="s">
        <v>24</v>
      </c>
      <c r="D21" s="28">
        <v>13</v>
      </c>
      <c r="E21" s="28">
        <v>15</v>
      </c>
      <c r="F21" s="28">
        <v>11</v>
      </c>
      <c r="G21" s="56">
        <v>10</v>
      </c>
      <c r="H21" s="64">
        <f t="shared" si="1"/>
        <v>49</v>
      </c>
      <c r="I21" s="55">
        <v>27</v>
      </c>
      <c r="J21" s="28">
        <v>12</v>
      </c>
      <c r="K21" s="63">
        <v>8</v>
      </c>
      <c r="L21" s="36">
        <v>16</v>
      </c>
      <c r="M21" s="27">
        <f t="shared" si="2"/>
        <v>63</v>
      </c>
      <c r="N21" s="55">
        <v>23</v>
      </c>
      <c r="O21" s="56">
        <v>22</v>
      </c>
      <c r="P21" s="64">
        <f t="shared" si="3"/>
        <v>45</v>
      </c>
      <c r="Q21" s="37">
        <v>12</v>
      </c>
      <c r="R21" s="36">
        <v>13</v>
      </c>
      <c r="S21" s="27">
        <f t="shared" si="4"/>
        <v>25</v>
      </c>
      <c r="T21" s="58">
        <f t="shared" si="0"/>
        <v>182</v>
      </c>
      <c r="U21" s="17"/>
    </row>
    <row r="22" spans="1:21" s="78" customFormat="1" x14ac:dyDescent="0.2">
      <c r="A22" s="83"/>
      <c r="B22" s="7"/>
      <c r="C22" s="84"/>
      <c r="D22" s="85">
        <v>13</v>
      </c>
      <c r="E22" s="85">
        <v>15</v>
      </c>
      <c r="F22" s="85">
        <v>11</v>
      </c>
      <c r="G22" s="85">
        <v>11</v>
      </c>
      <c r="H22" s="85">
        <f t="shared" si="1"/>
        <v>50</v>
      </c>
      <c r="I22" s="85">
        <v>28</v>
      </c>
      <c r="J22" s="85">
        <v>12</v>
      </c>
      <c r="K22" s="85">
        <v>9</v>
      </c>
      <c r="L22" s="85">
        <v>16</v>
      </c>
      <c r="M22" s="85">
        <f t="shared" si="2"/>
        <v>65</v>
      </c>
      <c r="N22" s="85">
        <v>22</v>
      </c>
      <c r="O22" s="85">
        <v>21</v>
      </c>
      <c r="P22" s="85">
        <v>43</v>
      </c>
      <c r="Q22" s="85">
        <v>12</v>
      </c>
      <c r="R22" s="85">
        <v>13</v>
      </c>
      <c r="S22" s="85">
        <f t="shared" si="4"/>
        <v>25</v>
      </c>
      <c r="T22" s="85">
        <v>183</v>
      </c>
      <c r="U22" s="30"/>
    </row>
    <row r="23" spans="1:21" ht="26.25" thickBot="1" x14ac:dyDescent="0.25">
      <c r="A23" s="155" t="s">
        <v>27</v>
      </c>
      <c r="B23" s="135" t="s">
        <v>41</v>
      </c>
      <c r="C23" s="72" t="s">
        <v>23</v>
      </c>
      <c r="D23" s="73">
        <v>1</v>
      </c>
      <c r="E23" s="73">
        <v>1</v>
      </c>
      <c r="F23" s="73">
        <v>1</v>
      </c>
      <c r="G23" s="74">
        <v>1</v>
      </c>
      <c r="H23" s="75">
        <f t="shared" si="1"/>
        <v>4</v>
      </c>
      <c r="I23" s="76">
        <v>1</v>
      </c>
      <c r="J23" s="73">
        <v>1</v>
      </c>
      <c r="K23" s="73">
        <v>1</v>
      </c>
      <c r="L23" s="74">
        <v>1</v>
      </c>
      <c r="M23" s="75">
        <f t="shared" si="2"/>
        <v>4</v>
      </c>
      <c r="N23" s="76">
        <v>1</v>
      </c>
      <c r="O23" s="74">
        <v>1</v>
      </c>
      <c r="P23" s="75">
        <f t="shared" si="3"/>
        <v>2</v>
      </c>
      <c r="Q23" s="76">
        <v>1</v>
      </c>
      <c r="R23" s="74">
        <v>1</v>
      </c>
      <c r="S23" s="75">
        <f t="shared" si="4"/>
        <v>2</v>
      </c>
      <c r="T23" s="75">
        <f t="shared" si="0"/>
        <v>12</v>
      </c>
      <c r="U23" s="17"/>
    </row>
    <row r="24" spans="1:21" ht="25.5" x14ac:dyDescent="0.2">
      <c r="A24" s="155"/>
      <c r="B24" s="135"/>
      <c r="C24" s="52" t="s">
        <v>24</v>
      </c>
      <c r="D24" s="63">
        <v>12</v>
      </c>
      <c r="E24" s="28">
        <v>16</v>
      </c>
      <c r="F24" s="63">
        <v>10</v>
      </c>
      <c r="G24" s="36">
        <v>11</v>
      </c>
      <c r="H24" s="64">
        <f t="shared" si="1"/>
        <v>49</v>
      </c>
      <c r="I24" s="55">
        <v>14</v>
      </c>
      <c r="J24" s="63">
        <v>11</v>
      </c>
      <c r="K24" s="28">
        <v>15</v>
      </c>
      <c r="L24" s="56">
        <v>17</v>
      </c>
      <c r="M24" s="64">
        <f t="shared" si="2"/>
        <v>57</v>
      </c>
      <c r="N24" s="55">
        <v>19</v>
      </c>
      <c r="O24" s="56">
        <v>21</v>
      </c>
      <c r="P24" s="27">
        <f t="shared" si="3"/>
        <v>40</v>
      </c>
      <c r="Q24" s="55">
        <v>21</v>
      </c>
      <c r="R24" s="56">
        <v>14</v>
      </c>
      <c r="S24" s="64">
        <f t="shared" si="4"/>
        <v>35</v>
      </c>
      <c r="T24" s="58">
        <f t="shared" si="0"/>
        <v>181</v>
      </c>
      <c r="U24" s="17"/>
    </row>
    <row r="25" spans="1:21" s="78" customFormat="1" x14ac:dyDescent="0.2">
      <c r="A25" s="83"/>
      <c r="B25" s="7"/>
      <c r="C25" s="84"/>
      <c r="D25" s="85">
        <v>13</v>
      </c>
      <c r="E25" s="85">
        <v>16</v>
      </c>
      <c r="F25" s="85">
        <v>11</v>
      </c>
      <c r="G25" s="85">
        <v>11</v>
      </c>
      <c r="H25" s="85">
        <f t="shared" si="1"/>
        <v>51</v>
      </c>
      <c r="I25" s="85">
        <v>15</v>
      </c>
      <c r="J25" s="85">
        <v>10</v>
      </c>
      <c r="K25" s="85">
        <v>15</v>
      </c>
      <c r="L25" s="85">
        <v>18</v>
      </c>
      <c r="M25" s="85">
        <f t="shared" si="2"/>
        <v>58</v>
      </c>
      <c r="N25" s="85">
        <v>20</v>
      </c>
      <c r="O25" s="85">
        <v>20</v>
      </c>
      <c r="P25" s="85">
        <f t="shared" si="3"/>
        <v>40</v>
      </c>
      <c r="Q25" s="85">
        <v>17</v>
      </c>
      <c r="R25" s="85">
        <v>15</v>
      </c>
      <c r="S25" s="85">
        <f t="shared" si="4"/>
        <v>32</v>
      </c>
      <c r="T25" s="85">
        <v>180</v>
      </c>
      <c r="U25" s="30"/>
    </row>
    <row r="26" spans="1:21" ht="26.25" thickBot="1" x14ac:dyDescent="0.25">
      <c r="A26" s="156" t="s">
        <v>55</v>
      </c>
      <c r="B26" s="136" t="s">
        <v>42</v>
      </c>
      <c r="C26" s="72" t="s">
        <v>23</v>
      </c>
      <c r="D26" s="89">
        <v>4</v>
      </c>
      <c r="E26" s="73">
        <v>4</v>
      </c>
      <c r="F26" s="73">
        <v>4</v>
      </c>
      <c r="G26" s="74">
        <v>4</v>
      </c>
      <c r="H26" s="79">
        <f t="shared" si="1"/>
        <v>16</v>
      </c>
      <c r="I26" s="76">
        <v>3</v>
      </c>
      <c r="J26" s="73">
        <v>3</v>
      </c>
      <c r="K26" s="73">
        <v>4</v>
      </c>
      <c r="L26" s="74">
        <v>4</v>
      </c>
      <c r="M26" s="79">
        <f t="shared" si="2"/>
        <v>14</v>
      </c>
      <c r="N26" s="76">
        <v>2</v>
      </c>
      <c r="O26" s="74">
        <v>2</v>
      </c>
      <c r="P26" s="75">
        <f t="shared" si="3"/>
        <v>4</v>
      </c>
      <c r="Q26" s="80"/>
      <c r="R26" s="81"/>
      <c r="S26" s="79">
        <f t="shared" si="4"/>
        <v>0</v>
      </c>
      <c r="T26" s="79">
        <f t="shared" ref="T26:T46" si="5">H26+M26+P26+S26</f>
        <v>34</v>
      </c>
      <c r="U26" s="17"/>
    </row>
    <row r="27" spans="1:21" ht="25.5" x14ac:dyDescent="0.2">
      <c r="A27" s="126"/>
      <c r="B27" s="128"/>
      <c r="C27" s="52" t="s">
        <v>24</v>
      </c>
      <c r="D27" s="63">
        <v>96</v>
      </c>
      <c r="E27" s="28">
        <v>96</v>
      </c>
      <c r="F27" s="63">
        <v>89</v>
      </c>
      <c r="G27" s="56">
        <v>85</v>
      </c>
      <c r="H27" s="64">
        <f t="shared" si="1"/>
        <v>366</v>
      </c>
      <c r="I27" s="55">
        <v>85</v>
      </c>
      <c r="J27" s="28">
        <v>90</v>
      </c>
      <c r="K27" s="63">
        <v>107</v>
      </c>
      <c r="L27" s="56">
        <v>107</v>
      </c>
      <c r="M27" s="27">
        <f t="shared" si="2"/>
        <v>389</v>
      </c>
      <c r="N27" s="55">
        <v>50</v>
      </c>
      <c r="O27" s="36">
        <v>37</v>
      </c>
      <c r="P27" s="58">
        <f t="shared" si="3"/>
        <v>87</v>
      </c>
      <c r="Q27" s="65"/>
      <c r="R27" s="54"/>
      <c r="S27" s="27">
        <f t="shared" si="4"/>
        <v>0</v>
      </c>
      <c r="T27" s="58">
        <f t="shared" si="5"/>
        <v>842</v>
      </c>
      <c r="U27" s="17"/>
    </row>
    <row r="28" spans="1:21" x14ac:dyDescent="0.2">
      <c r="A28" s="59"/>
      <c r="B28" s="51"/>
      <c r="C28" s="52"/>
      <c r="D28" s="28">
        <v>5</v>
      </c>
      <c r="E28" s="28"/>
      <c r="F28" s="28"/>
      <c r="G28" s="36"/>
      <c r="H28" s="86"/>
      <c r="I28" s="37"/>
      <c r="J28" s="28"/>
      <c r="K28" s="28"/>
      <c r="L28" s="36"/>
      <c r="M28" s="86"/>
      <c r="N28" s="37"/>
      <c r="O28" s="36"/>
      <c r="P28" s="40"/>
      <c r="Q28" s="65"/>
      <c r="R28" s="54"/>
      <c r="S28" s="86"/>
      <c r="T28" s="40"/>
      <c r="U28" s="17"/>
    </row>
    <row r="29" spans="1:21" ht="13.5" thickBot="1" x14ac:dyDescent="0.25">
      <c r="A29" s="50"/>
      <c r="B29" s="48"/>
      <c r="C29" s="2"/>
      <c r="D29" s="18">
        <v>100</v>
      </c>
      <c r="E29" s="18">
        <v>96</v>
      </c>
      <c r="F29" s="18">
        <v>90</v>
      </c>
      <c r="G29" s="19">
        <v>86</v>
      </c>
      <c r="H29" s="23">
        <v>372</v>
      </c>
      <c r="I29" s="20">
        <v>84</v>
      </c>
      <c r="J29" s="18">
        <v>90</v>
      </c>
      <c r="K29" s="18">
        <v>101</v>
      </c>
      <c r="L29" s="19">
        <v>106</v>
      </c>
      <c r="M29" s="23">
        <v>381</v>
      </c>
      <c r="N29" s="20">
        <v>41</v>
      </c>
      <c r="O29" s="19">
        <v>37</v>
      </c>
      <c r="P29" s="23">
        <v>78</v>
      </c>
      <c r="Q29" s="26"/>
      <c r="R29" s="22"/>
      <c r="S29" s="23"/>
      <c r="T29" s="23">
        <v>831</v>
      </c>
      <c r="U29" s="17"/>
    </row>
    <row r="30" spans="1:21" ht="26.25" thickBot="1" x14ac:dyDescent="0.25">
      <c r="A30" s="125" t="s">
        <v>28</v>
      </c>
      <c r="B30" s="127" t="s">
        <v>43</v>
      </c>
      <c r="C30" s="1" t="s">
        <v>23</v>
      </c>
      <c r="D30" s="11">
        <v>4</v>
      </c>
      <c r="E30" s="11">
        <v>4</v>
      </c>
      <c r="F30" s="11">
        <v>3</v>
      </c>
      <c r="G30" s="12">
        <v>4</v>
      </c>
      <c r="H30" s="24">
        <f t="shared" si="1"/>
        <v>15</v>
      </c>
      <c r="I30" s="14">
        <v>3</v>
      </c>
      <c r="J30" s="11">
        <v>3</v>
      </c>
      <c r="K30" s="11">
        <v>4</v>
      </c>
      <c r="L30" s="12">
        <v>4</v>
      </c>
      <c r="M30" s="24">
        <f t="shared" si="2"/>
        <v>14</v>
      </c>
      <c r="N30" s="14">
        <v>2</v>
      </c>
      <c r="O30" s="12">
        <v>2</v>
      </c>
      <c r="P30" s="13">
        <f t="shared" si="3"/>
        <v>4</v>
      </c>
      <c r="Q30" s="25"/>
      <c r="R30" s="16"/>
      <c r="S30" s="24">
        <f t="shared" si="4"/>
        <v>0</v>
      </c>
      <c r="T30" s="23">
        <f t="shared" si="5"/>
        <v>33</v>
      </c>
      <c r="U30" s="17"/>
    </row>
    <row r="31" spans="1:21" ht="25.5" x14ac:dyDescent="0.2">
      <c r="A31" s="126"/>
      <c r="B31" s="128"/>
      <c r="C31" s="52" t="s">
        <v>24</v>
      </c>
      <c r="D31" s="28">
        <v>96</v>
      </c>
      <c r="E31" s="63">
        <v>94</v>
      </c>
      <c r="F31" s="63">
        <v>70</v>
      </c>
      <c r="G31" s="56">
        <v>90</v>
      </c>
      <c r="H31" s="64">
        <f t="shared" si="1"/>
        <v>350</v>
      </c>
      <c r="I31" s="55">
        <v>85</v>
      </c>
      <c r="J31" s="63">
        <v>86</v>
      </c>
      <c r="K31" s="63">
        <v>120</v>
      </c>
      <c r="L31" s="56">
        <v>110</v>
      </c>
      <c r="M31" s="64">
        <f t="shared" si="2"/>
        <v>401</v>
      </c>
      <c r="N31" s="55">
        <v>50</v>
      </c>
      <c r="O31" s="56">
        <v>52</v>
      </c>
      <c r="P31" s="58">
        <f t="shared" si="3"/>
        <v>102</v>
      </c>
      <c r="Q31" s="65"/>
      <c r="R31" s="54"/>
      <c r="S31" s="27">
        <f t="shared" si="4"/>
        <v>0</v>
      </c>
      <c r="T31" s="40">
        <f t="shared" si="5"/>
        <v>853</v>
      </c>
      <c r="U31" s="17"/>
    </row>
    <row r="32" spans="1:21" ht="13.5" thickBot="1" x14ac:dyDescent="0.25">
      <c r="A32" s="50"/>
      <c r="B32" s="48"/>
      <c r="C32" s="2"/>
      <c r="D32" s="18">
        <v>96</v>
      </c>
      <c r="E32" s="18">
        <v>96</v>
      </c>
      <c r="F32" s="18">
        <v>74</v>
      </c>
      <c r="G32" s="19">
        <v>89</v>
      </c>
      <c r="H32" s="23">
        <v>355</v>
      </c>
      <c r="I32" s="20">
        <v>90</v>
      </c>
      <c r="J32" s="18">
        <v>85</v>
      </c>
      <c r="K32" s="18">
        <v>118</v>
      </c>
      <c r="L32" s="19">
        <v>113</v>
      </c>
      <c r="M32" s="23">
        <v>406</v>
      </c>
      <c r="N32" s="20">
        <v>42</v>
      </c>
      <c r="O32" s="19">
        <v>50</v>
      </c>
      <c r="P32" s="23">
        <v>92</v>
      </c>
      <c r="Q32" s="26"/>
      <c r="R32" s="22"/>
      <c r="S32" s="23"/>
      <c r="T32" s="23">
        <v>853</v>
      </c>
      <c r="U32" s="17"/>
    </row>
    <row r="33" spans="1:21" ht="26.25" thickBot="1" x14ac:dyDescent="0.25">
      <c r="A33" s="125" t="s">
        <v>29</v>
      </c>
      <c r="B33" s="153" t="s">
        <v>44</v>
      </c>
      <c r="C33" s="1" t="s">
        <v>23</v>
      </c>
      <c r="D33" s="11">
        <v>3</v>
      </c>
      <c r="E33" s="11">
        <v>3</v>
      </c>
      <c r="F33" s="11">
        <v>2</v>
      </c>
      <c r="G33" s="12">
        <v>3</v>
      </c>
      <c r="H33" s="24">
        <f t="shared" si="1"/>
        <v>11</v>
      </c>
      <c r="I33" s="14">
        <v>3</v>
      </c>
      <c r="J33" s="11">
        <v>2</v>
      </c>
      <c r="K33" s="11">
        <v>2</v>
      </c>
      <c r="L33" s="12">
        <v>1</v>
      </c>
      <c r="M33" s="24">
        <f t="shared" si="2"/>
        <v>8</v>
      </c>
      <c r="N33" s="25"/>
      <c r="O33" s="16"/>
      <c r="P33" s="13">
        <f t="shared" si="3"/>
        <v>0</v>
      </c>
      <c r="Q33" s="25"/>
      <c r="R33" s="16"/>
      <c r="S33" s="24">
        <f t="shared" si="4"/>
        <v>0</v>
      </c>
      <c r="T33" s="23">
        <f t="shared" si="5"/>
        <v>19</v>
      </c>
      <c r="U33" s="17"/>
    </row>
    <row r="34" spans="1:21" ht="25.5" x14ac:dyDescent="0.2">
      <c r="A34" s="126"/>
      <c r="B34" s="154"/>
      <c r="C34" s="52" t="s">
        <v>24</v>
      </c>
      <c r="D34" s="63">
        <v>58</v>
      </c>
      <c r="E34" s="63">
        <v>55</v>
      </c>
      <c r="F34" s="28">
        <v>32</v>
      </c>
      <c r="G34" s="56">
        <v>53</v>
      </c>
      <c r="H34" s="64">
        <f t="shared" si="1"/>
        <v>198</v>
      </c>
      <c r="I34" s="55">
        <v>65</v>
      </c>
      <c r="J34" s="63">
        <v>60</v>
      </c>
      <c r="K34" s="63">
        <v>38</v>
      </c>
      <c r="L34" s="56">
        <v>30</v>
      </c>
      <c r="M34" s="64">
        <f t="shared" si="2"/>
        <v>193</v>
      </c>
      <c r="N34" s="95"/>
      <c r="O34" s="54"/>
      <c r="P34" s="40">
        <f t="shared" si="3"/>
        <v>0</v>
      </c>
      <c r="Q34" s="65"/>
      <c r="R34" s="54"/>
      <c r="S34" s="27">
        <f t="shared" si="4"/>
        <v>0</v>
      </c>
      <c r="T34" s="58">
        <f t="shared" si="5"/>
        <v>391</v>
      </c>
      <c r="U34" s="17"/>
    </row>
    <row r="35" spans="1:21" ht="13.5" thickBot="1" x14ac:dyDescent="0.25">
      <c r="A35" s="50"/>
      <c r="B35" s="49"/>
      <c r="C35" s="2"/>
      <c r="D35" s="18">
        <v>52</v>
      </c>
      <c r="E35" s="18">
        <v>52</v>
      </c>
      <c r="F35" s="18">
        <v>32</v>
      </c>
      <c r="G35" s="19">
        <v>57</v>
      </c>
      <c r="H35" s="23">
        <f t="shared" si="1"/>
        <v>193</v>
      </c>
      <c r="I35" s="20">
        <v>64</v>
      </c>
      <c r="J35" s="18">
        <v>59</v>
      </c>
      <c r="K35" s="18">
        <v>35</v>
      </c>
      <c r="L35" s="19">
        <v>29</v>
      </c>
      <c r="M35" s="23">
        <f t="shared" si="2"/>
        <v>187</v>
      </c>
      <c r="N35" s="38"/>
      <c r="O35" s="22"/>
      <c r="P35" s="23"/>
      <c r="Q35" s="26"/>
      <c r="R35" s="22"/>
      <c r="S35" s="23"/>
      <c r="T35" s="23">
        <v>380</v>
      </c>
      <c r="U35" s="17"/>
    </row>
    <row r="36" spans="1:21" ht="26.25" thickBot="1" x14ac:dyDescent="0.25">
      <c r="A36" s="125" t="s">
        <v>56</v>
      </c>
      <c r="B36" s="153" t="s">
        <v>45</v>
      </c>
      <c r="C36" s="1" t="s">
        <v>23</v>
      </c>
      <c r="D36" s="11">
        <v>1</v>
      </c>
      <c r="E36" s="11">
        <v>1</v>
      </c>
      <c r="F36" s="11">
        <v>1</v>
      </c>
      <c r="G36" s="12">
        <v>1</v>
      </c>
      <c r="H36" s="24">
        <f t="shared" si="1"/>
        <v>4</v>
      </c>
      <c r="I36" s="25"/>
      <c r="J36" s="15"/>
      <c r="K36" s="15"/>
      <c r="L36" s="16"/>
      <c r="M36" s="24">
        <f t="shared" si="2"/>
        <v>0</v>
      </c>
      <c r="N36" s="14"/>
      <c r="O36" s="12"/>
      <c r="P36" s="13">
        <f t="shared" si="3"/>
        <v>0</v>
      </c>
      <c r="Q36" s="14"/>
      <c r="R36" s="12"/>
      <c r="S36" s="24">
        <f t="shared" si="4"/>
        <v>0</v>
      </c>
      <c r="T36" s="23">
        <f t="shared" si="5"/>
        <v>4</v>
      </c>
      <c r="U36" s="17"/>
    </row>
    <row r="37" spans="1:21" ht="25.5" x14ac:dyDescent="0.2">
      <c r="A37" s="126"/>
      <c r="B37" s="154"/>
      <c r="C37" s="52" t="s">
        <v>24</v>
      </c>
      <c r="D37" s="63">
        <v>23</v>
      </c>
      <c r="E37" s="63">
        <v>17</v>
      </c>
      <c r="F37" s="28">
        <v>10</v>
      </c>
      <c r="G37" s="56">
        <v>16</v>
      </c>
      <c r="H37" s="64">
        <f t="shared" si="1"/>
        <v>66</v>
      </c>
      <c r="I37" s="65"/>
      <c r="J37" s="53"/>
      <c r="K37" s="53"/>
      <c r="L37" s="54"/>
      <c r="M37" s="27">
        <f t="shared" si="2"/>
        <v>0</v>
      </c>
      <c r="N37" s="37"/>
      <c r="O37" s="36"/>
      <c r="P37" s="40">
        <f t="shared" si="3"/>
        <v>0</v>
      </c>
      <c r="Q37" s="37"/>
      <c r="R37" s="36"/>
      <c r="S37" s="27">
        <f t="shared" si="4"/>
        <v>0</v>
      </c>
      <c r="T37" s="40">
        <f t="shared" si="5"/>
        <v>66</v>
      </c>
      <c r="U37" s="17"/>
    </row>
    <row r="38" spans="1:21" ht="13.5" thickBot="1" x14ac:dyDescent="0.25">
      <c r="A38" s="50"/>
      <c r="B38" s="49"/>
      <c r="C38" s="2"/>
      <c r="D38" s="18">
        <v>14</v>
      </c>
      <c r="E38" s="18">
        <v>16</v>
      </c>
      <c r="F38" s="18">
        <v>10</v>
      </c>
      <c r="G38" s="19">
        <v>15</v>
      </c>
      <c r="H38" s="23">
        <f t="shared" si="1"/>
        <v>55</v>
      </c>
      <c r="I38" s="26"/>
      <c r="J38" s="21"/>
      <c r="K38" s="21"/>
      <c r="L38" s="22"/>
      <c r="M38" s="23"/>
      <c r="N38" s="20"/>
      <c r="O38" s="19"/>
      <c r="P38" s="23"/>
      <c r="Q38" s="20"/>
      <c r="R38" s="19"/>
      <c r="S38" s="23"/>
      <c r="T38" s="23"/>
      <c r="U38" s="17"/>
    </row>
    <row r="39" spans="1:21" ht="26.25" thickBot="1" x14ac:dyDescent="0.25">
      <c r="A39" s="125" t="s">
        <v>30</v>
      </c>
      <c r="B39" s="127" t="s">
        <v>46</v>
      </c>
      <c r="C39" s="1" t="s">
        <v>23</v>
      </c>
      <c r="D39" s="11">
        <v>1</v>
      </c>
      <c r="E39" s="11">
        <v>1</v>
      </c>
      <c r="F39" s="11">
        <v>1</v>
      </c>
      <c r="G39" s="12">
        <v>1</v>
      </c>
      <c r="H39" s="24">
        <f t="shared" si="1"/>
        <v>4</v>
      </c>
      <c r="I39" s="14">
        <v>1</v>
      </c>
      <c r="J39" s="11">
        <v>1</v>
      </c>
      <c r="K39" s="11">
        <v>1</v>
      </c>
      <c r="L39" s="12">
        <v>1</v>
      </c>
      <c r="M39" s="24">
        <f t="shared" si="2"/>
        <v>4</v>
      </c>
      <c r="N39" s="25"/>
      <c r="O39" s="12"/>
      <c r="P39" s="13">
        <f t="shared" si="3"/>
        <v>0</v>
      </c>
      <c r="Q39" s="14"/>
      <c r="R39" s="12"/>
      <c r="S39" s="24">
        <f t="shared" si="4"/>
        <v>0</v>
      </c>
      <c r="T39" s="23">
        <f t="shared" si="5"/>
        <v>8</v>
      </c>
      <c r="U39" s="17"/>
    </row>
    <row r="40" spans="1:21" ht="26.25" thickBot="1" x14ac:dyDescent="0.25">
      <c r="A40" s="129"/>
      <c r="B40" s="134"/>
      <c r="C40" s="2" t="s">
        <v>24</v>
      </c>
      <c r="D40" s="90">
        <v>22</v>
      </c>
      <c r="E40" s="90">
        <v>18</v>
      </c>
      <c r="F40" s="18">
        <v>15</v>
      </c>
      <c r="G40" s="19">
        <v>24</v>
      </c>
      <c r="H40" s="24">
        <f t="shared" si="1"/>
        <v>79</v>
      </c>
      <c r="I40" s="93">
        <v>27</v>
      </c>
      <c r="J40" s="18">
        <v>22</v>
      </c>
      <c r="K40" s="18">
        <v>20</v>
      </c>
      <c r="L40" s="91">
        <v>18</v>
      </c>
      <c r="M40" s="96">
        <f t="shared" si="2"/>
        <v>87</v>
      </c>
      <c r="N40" s="38"/>
      <c r="O40" s="19"/>
      <c r="P40" s="23">
        <f t="shared" si="3"/>
        <v>0</v>
      </c>
      <c r="Q40" s="20"/>
      <c r="R40" s="19"/>
      <c r="S40" s="24">
        <f t="shared" si="4"/>
        <v>0</v>
      </c>
      <c r="T40" s="23">
        <f t="shared" si="5"/>
        <v>166</v>
      </c>
      <c r="U40" s="17"/>
    </row>
    <row r="41" spans="1:21" ht="13.5" thickBot="1" x14ac:dyDescent="0.25">
      <c r="A41" s="66"/>
      <c r="B41" s="67"/>
      <c r="C41" s="68"/>
      <c r="D41" s="69">
        <v>24</v>
      </c>
      <c r="E41" s="69">
        <v>17</v>
      </c>
      <c r="F41" s="69">
        <v>15</v>
      </c>
      <c r="G41" s="70">
        <v>24</v>
      </c>
      <c r="H41" s="24">
        <f t="shared" si="1"/>
        <v>80</v>
      </c>
      <c r="I41" s="71">
        <v>21</v>
      </c>
      <c r="J41" s="69">
        <v>22</v>
      </c>
      <c r="K41" s="69">
        <v>20</v>
      </c>
      <c r="L41" s="70">
        <v>19</v>
      </c>
      <c r="M41" s="24">
        <v>82</v>
      </c>
      <c r="N41" s="94"/>
      <c r="O41" s="70"/>
      <c r="P41" s="86"/>
      <c r="Q41" s="71"/>
      <c r="R41" s="70"/>
      <c r="S41" s="24"/>
      <c r="T41" s="23"/>
      <c r="U41" s="17"/>
    </row>
    <row r="42" spans="1:21" ht="26.25" thickBot="1" x14ac:dyDescent="0.25">
      <c r="A42" s="125" t="s">
        <v>31</v>
      </c>
      <c r="B42" s="127" t="s">
        <v>47</v>
      </c>
      <c r="C42" s="1" t="s">
        <v>23</v>
      </c>
      <c r="D42" s="11">
        <v>1</v>
      </c>
      <c r="E42" s="11">
        <v>1</v>
      </c>
      <c r="F42" s="11">
        <v>1</v>
      </c>
      <c r="G42" s="12">
        <v>1</v>
      </c>
      <c r="H42" s="24">
        <f t="shared" si="1"/>
        <v>4</v>
      </c>
      <c r="I42" s="14">
        <v>1</v>
      </c>
      <c r="J42" s="11">
        <v>1</v>
      </c>
      <c r="K42" s="11">
        <v>1</v>
      </c>
      <c r="L42" s="12">
        <v>1</v>
      </c>
      <c r="M42" s="24">
        <f t="shared" si="2"/>
        <v>4</v>
      </c>
      <c r="N42" s="14">
        <v>1</v>
      </c>
      <c r="O42" s="12">
        <v>1</v>
      </c>
      <c r="P42" s="13">
        <f t="shared" si="3"/>
        <v>2</v>
      </c>
      <c r="Q42" s="25"/>
      <c r="R42" s="16"/>
      <c r="S42" s="24">
        <f t="shared" si="4"/>
        <v>0</v>
      </c>
      <c r="T42" s="23">
        <f t="shared" si="5"/>
        <v>10</v>
      </c>
      <c r="U42" s="17"/>
    </row>
    <row r="43" spans="1:21" ht="26.25" thickBot="1" x14ac:dyDescent="0.25">
      <c r="A43" s="129"/>
      <c r="B43" s="134"/>
      <c r="C43" s="2" t="s">
        <v>24</v>
      </c>
      <c r="D43" s="90">
        <v>12</v>
      </c>
      <c r="E43" s="90">
        <v>12</v>
      </c>
      <c r="F43" s="90">
        <v>9</v>
      </c>
      <c r="G43" s="19">
        <v>10</v>
      </c>
      <c r="H43" s="24">
        <f t="shared" si="1"/>
        <v>43</v>
      </c>
      <c r="I43" s="20">
        <v>9</v>
      </c>
      <c r="J43" s="18">
        <v>16</v>
      </c>
      <c r="K43" s="18">
        <v>16</v>
      </c>
      <c r="L43" s="91">
        <v>16</v>
      </c>
      <c r="M43" s="24">
        <f t="shared" si="2"/>
        <v>57</v>
      </c>
      <c r="N43" s="93">
        <v>11</v>
      </c>
      <c r="O43" s="91">
        <v>8</v>
      </c>
      <c r="P43" s="92">
        <f t="shared" si="3"/>
        <v>19</v>
      </c>
      <c r="Q43" s="26"/>
      <c r="R43" s="22"/>
      <c r="S43" s="24">
        <f t="shared" si="4"/>
        <v>0</v>
      </c>
      <c r="T43" s="92">
        <f t="shared" si="5"/>
        <v>119</v>
      </c>
      <c r="U43" s="17"/>
    </row>
    <row r="44" spans="1:21" ht="13.5" thickBot="1" x14ac:dyDescent="0.25">
      <c r="A44" s="66"/>
      <c r="B44" s="67"/>
      <c r="C44" s="68"/>
      <c r="D44" s="69">
        <v>14</v>
      </c>
      <c r="E44" s="69">
        <v>13</v>
      </c>
      <c r="F44" s="69">
        <v>8</v>
      </c>
      <c r="G44" s="70">
        <v>10</v>
      </c>
      <c r="H44" s="24">
        <f t="shared" si="1"/>
        <v>45</v>
      </c>
      <c r="I44" s="71">
        <v>9</v>
      </c>
      <c r="J44" s="69">
        <v>16</v>
      </c>
      <c r="K44" s="69">
        <v>16</v>
      </c>
      <c r="L44" s="70">
        <v>14</v>
      </c>
      <c r="M44" s="24">
        <f t="shared" si="2"/>
        <v>55</v>
      </c>
      <c r="N44" s="71">
        <v>8</v>
      </c>
      <c r="O44" s="70">
        <v>10</v>
      </c>
      <c r="P44" s="86">
        <v>18</v>
      </c>
      <c r="Q44" s="87"/>
      <c r="R44" s="88"/>
      <c r="S44" s="24"/>
      <c r="T44" s="23">
        <v>118</v>
      </c>
      <c r="U44" s="17"/>
    </row>
    <row r="45" spans="1:21" ht="26.25" thickBot="1" x14ac:dyDescent="0.25">
      <c r="A45" s="125" t="s">
        <v>32</v>
      </c>
      <c r="B45" s="127" t="s">
        <v>48</v>
      </c>
      <c r="C45" s="1" t="s">
        <v>23</v>
      </c>
      <c r="D45" s="11">
        <v>1</v>
      </c>
      <c r="E45" s="11">
        <v>1</v>
      </c>
      <c r="F45" s="11">
        <v>1</v>
      </c>
      <c r="G45" s="12">
        <v>1</v>
      </c>
      <c r="H45" s="24">
        <f t="shared" si="1"/>
        <v>4</v>
      </c>
      <c r="I45" s="14">
        <v>1</v>
      </c>
      <c r="J45" s="11">
        <v>1</v>
      </c>
      <c r="K45" s="11">
        <v>1</v>
      </c>
      <c r="L45" s="12">
        <v>1</v>
      </c>
      <c r="M45" s="24">
        <f t="shared" si="2"/>
        <v>4</v>
      </c>
      <c r="N45" s="14"/>
      <c r="O45" s="99">
        <v>1</v>
      </c>
      <c r="P45" s="64">
        <f t="shared" si="3"/>
        <v>1</v>
      </c>
      <c r="Q45" s="25"/>
      <c r="R45" s="16"/>
      <c r="S45" s="24">
        <f t="shared" si="4"/>
        <v>0</v>
      </c>
      <c r="T45" s="92">
        <f t="shared" si="5"/>
        <v>9</v>
      </c>
      <c r="U45" s="17"/>
    </row>
    <row r="46" spans="1:21" ht="25.5" x14ac:dyDescent="0.2">
      <c r="A46" s="126"/>
      <c r="B46" s="128"/>
      <c r="C46" s="52" t="s">
        <v>24</v>
      </c>
      <c r="D46" s="63">
        <v>13</v>
      </c>
      <c r="E46" s="28">
        <v>10</v>
      </c>
      <c r="F46" s="63">
        <v>11</v>
      </c>
      <c r="G46" s="36">
        <v>12</v>
      </c>
      <c r="H46" s="27">
        <f t="shared" si="1"/>
        <v>46</v>
      </c>
      <c r="I46" s="37">
        <v>14</v>
      </c>
      <c r="J46" s="28">
        <v>19</v>
      </c>
      <c r="K46" s="28">
        <v>14</v>
      </c>
      <c r="L46" s="36">
        <v>8</v>
      </c>
      <c r="M46" s="27">
        <f t="shared" si="2"/>
        <v>55</v>
      </c>
      <c r="N46" s="37">
        <v>0</v>
      </c>
      <c r="O46" s="56">
        <v>8</v>
      </c>
      <c r="P46" s="64">
        <f t="shared" si="3"/>
        <v>8</v>
      </c>
      <c r="Q46" s="65"/>
      <c r="R46" s="54"/>
      <c r="S46" s="27">
        <f t="shared" si="4"/>
        <v>0</v>
      </c>
      <c r="T46" s="64">
        <f t="shared" si="5"/>
        <v>109</v>
      </c>
      <c r="U46" s="17"/>
    </row>
    <row r="47" spans="1:21" ht="13.5" thickBot="1" x14ac:dyDescent="0.25">
      <c r="A47" s="50"/>
      <c r="B47" s="48"/>
      <c r="C47" s="2"/>
      <c r="D47" s="18">
        <v>15</v>
      </c>
      <c r="E47" s="18">
        <v>10</v>
      </c>
      <c r="F47" s="18">
        <v>12</v>
      </c>
      <c r="G47" s="19">
        <v>12</v>
      </c>
      <c r="H47" s="23">
        <f t="shared" si="1"/>
        <v>49</v>
      </c>
      <c r="I47" s="20">
        <v>14</v>
      </c>
      <c r="J47" s="18">
        <v>19</v>
      </c>
      <c r="K47" s="18">
        <v>14</v>
      </c>
      <c r="L47" s="19">
        <v>8</v>
      </c>
      <c r="M47" s="23">
        <f t="shared" si="2"/>
        <v>55</v>
      </c>
      <c r="N47" s="20"/>
      <c r="O47" s="19"/>
      <c r="P47" s="23"/>
      <c r="Q47" s="26"/>
      <c r="R47" s="22"/>
      <c r="S47" s="97"/>
      <c r="T47" s="98">
        <v>104</v>
      </c>
      <c r="U47" s="17"/>
    </row>
    <row r="48" spans="1:21" ht="25.5" x14ac:dyDescent="0.2">
      <c r="A48" s="125"/>
      <c r="B48" s="161" t="s">
        <v>33</v>
      </c>
      <c r="C48" s="1" t="s">
        <v>23</v>
      </c>
      <c r="D48" s="11">
        <f t="shared" ref="D48:T48" si="6">D12+D15+D17+D20+D23+D26+D30+D33+D36+D39+D42+D45</f>
        <v>18</v>
      </c>
      <c r="E48" s="11">
        <f t="shared" si="6"/>
        <v>18</v>
      </c>
      <c r="F48" s="11">
        <f t="shared" si="6"/>
        <v>16</v>
      </c>
      <c r="G48" s="12">
        <f t="shared" si="6"/>
        <v>18</v>
      </c>
      <c r="H48" s="13">
        <f t="shared" si="6"/>
        <v>70</v>
      </c>
      <c r="I48" s="14">
        <f t="shared" si="6"/>
        <v>15</v>
      </c>
      <c r="J48" s="11">
        <f t="shared" si="6"/>
        <v>14</v>
      </c>
      <c r="K48" s="11">
        <f t="shared" si="6"/>
        <v>16</v>
      </c>
      <c r="L48" s="12">
        <f t="shared" si="6"/>
        <v>15</v>
      </c>
      <c r="M48" s="13">
        <f t="shared" si="6"/>
        <v>60</v>
      </c>
      <c r="N48" s="14">
        <f t="shared" si="6"/>
        <v>15</v>
      </c>
      <c r="O48" s="12">
        <f t="shared" si="6"/>
        <v>14</v>
      </c>
      <c r="P48" s="13">
        <f t="shared" si="6"/>
        <v>29</v>
      </c>
      <c r="Q48" s="14">
        <f t="shared" si="6"/>
        <v>10</v>
      </c>
      <c r="R48" s="12">
        <f t="shared" si="6"/>
        <v>10</v>
      </c>
      <c r="S48" s="44">
        <f t="shared" si="6"/>
        <v>20</v>
      </c>
      <c r="T48" s="29">
        <f t="shared" si="6"/>
        <v>179</v>
      </c>
      <c r="U48" s="17"/>
    </row>
    <row r="49" spans="1:21" ht="25.5" x14ac:dyDescent="0.2">
      <c r="A49" s="126"/>
      <c r="B49" s="162"/>
      <c r="C49" s="52" t="s">
        <v>24</v>
      </c>
      <c r="D49" s="63">
        <f t="shared" ref="D49:T49" si="7">D13+D16+D18+D21+D24+D27+D31+D34+D37+D40+D43+D46</f>
        <v>359</v>
      </c>
      <c r="E49" s="63">
        <f t="shared" si="7"/>
        <v>343</v>
      </c>
      <c r="F49" s="63">
        <f t="shared" si="7"/>
        <v>266</v>
      </c>
      <c r="G49" s="56">
        <f t="shared" si="7"/>
        <v>322</v>
      </c>
      <c r="H49" s="58">
        <f t="shared" si="7"/>
        <v>1290</v>
      </c>
      <c r="I49" s="55">
        <f t="shared" si="7"/>
        <v>346</v>
      </c>
      <c r="J49" s="63">
        <f t="shared" si="7"/>
        <v>330</v>
      </c>
      <c r="K49" s="63">
        <f t="shared" si="7"/>
        <v>353</v>
      </c>
      <c r="L49" s="56">
        <f t="shared" si="7"/>
        <v>341</v>
      </c>
      <c r="M49" s="58">
        <f t="shared" si="7"/>
        <v>1370</v>
      </c>
      <c r="N49" s="55">
        <f t="shared" si="7"/>
        <v>365</v>
      </c>
      <c r="O49" s="56">
        <f t="shared" si="7"/>
        <v>319</v>
      </c>
      <c r="P49" s="58">
        <f t="shared" si="7"/>
        <v>684</v>
      </c>
      <c r="Q49" s="55">
        <f t="shared" si="7"/>
        <v>228</v>
      </c>
      <c r="R49" s="56">
        <f t="shared" si="7"/>
        <v>216</v>
      </c>
      <c r="S49" s="103">
        <f t="shared" si="7"/>
        <v>444</v>
      </c>
      <c r="T49" s="104">
        <f t="shared" si="7"/>
        <v>3788</v>
      </c>
      <c r="U49" s="17"/>
    </row>
    <row r="50" spans="1:21" ht="13.5" thickBot="1" x14ac:dyDescent="0.25">
      <c r="A50" s="59"/>
      <c r="B50" s="100"/>
      <c r="C50" s="101"/>
      <c r="D50" s="82">
        <v>358</v>
      </c>
      <c r="E50" s="28">
        <v>341</v>
      </c>
      <c r="F50" s="36">
        <v>273</v>
      </c>
      <c r="G50" s="82">
        <v>326</v>
      </c>
      <c r="H50" s="102">
        <v>1298</v>
      </c>
      <c r="I50" s="37">
        <v>345</v>
      </c>
      <c r="J50" s="28">
        <v>328</v>
      </c>
      <c r="K50" s="28">
        <v>346</v>
      </c>
      <c r="L50" s="82">
        <v>342</v>
      </c>
      <c r="M50" s="40">
        <v>1361</v>
      </c>
      <c r="N50" s="82">
        <v>345</v>
      </c>
      <c r="O50" s="82">
        <v>305</v>
      </c>
      <c r="P50" s="82">
        <v>650</v>
      </c>
      <c r="Q50" s="37">
        <v>225</v>
      </c>
      <c r="R50" s="36">
        <v>211</v>
      </c>
      <c r="S50" s="82">
        <v>436</v>
      </c>
      <c r="T50" s="98">
        <v>3745</v>
      </c>
      <c r="U50" s="17"/>
    </row>
    <row r="51" spans="1:21" ht="77.25" customHeight="1" thickBot="1" x14ac:dyDescent="0.25">
      <c r="A51" s="125" t="s">
        <v>57</v>
      </c>
      <c r="B51" s="127" t="s">
        <v>34</v>
      </c>
      <c r="C51" s="3" t="s">
        <v>23</v>
      </c>
      <c r="D51" s="4" t="s">
        <v>61</v>
      </c>
      <c r="E51" s="5" t="s">
        <v>62</v>
      </c>
      <c r="F51" s="121" t="s">
        <v>49</v>
      </c>
      <c r="G51" s="122"/>
      <c r="H51" s="6" t="s">
        <v>63</v>
      </c>
      <c r="I51" s="7" t="s">
        <v>50</v>
      </c>
      <c r="J51" s="7" t="s">
        <v>64</v>
      </c>
      <c r="K51" s="7" t="s">
        <v>65</v>
      </c>
      <c r="L51" s="8" t="s">
        <v>51</v>
      </c>
      <c r="M51" s="41" t="s">
        <v>52</v>
      </c>
      <c r="N51" s="39" t="s">
        <v>53</v>
      </c>
      <c r="O51" s="166" t="s">
        <v>58</v>
      </c>
      <c r="P51" s="127"/>
      <c r="Q51" s="127" t="s">
        <v>59</v>
      </c>
      <c r="R51" s="127"/>
      <c r="S51" s="42" t="s">
        <v>36</v>
      </c>
      <c r="T51" s="43" t="s">
        <v>37</v>
      </c>
      <c r="U51" s="17"/>
    </row>
    <row r="52" spans="1:21" ht="26.25" thickBot="1" x14ac:dyDescent="0.25">
      <c r="A52" s="129"/>
      <c r="B52" s="134"/>
      <c r="C52" s="106" t="s">
        <v>24</v>
      </c>
      <c r="D52" s="113">
        <v>9</v>
      </c>
      <c r="E52" s="114">
        <v>8</v>
      </c>
      <c r="F52" s="123">
        <f>D52+E52</f>
        <v>17</v>
      </c>
      <c r="G52" s="124"/>
      <c r="H52" s="107">
        <v>7</v>
      </c>
      <c r="I52" s="116">
        <v>8</v>
      </c>
      <c r="J52" s="100">
        <v>11</v>
      </c>
      <c r="K52" s="114">
        <v>11</v>
      </c>
      <c r="L52" s="108">
        <v>10</v>
      </c>
      <c r="M52" s="109">
        <v>7</v>
      </c>
      <c r="N52" s="110">
        <f>SUM(H52:M52)</f>
        <v>54</v>
      </c>
      <c r="O52" s="167">
        <v>12</v>
      </c>
      <c r="P52" s="168"/>
      <c r="Q52" s="162">
        <v>7</v>
      </c>
      <c r="R52" s="162"/>
      <c r="S52" s="117">
        <f>O52+Q52</f>
        <v>19</v>
      </c>
      <c r="T52" s="115">
        <f>F52+N52+S52</f>
        <v>90</v>
      </c>
      <c r="U52" s="17"/>
    </row>
    <row r="53" spans="1:21" ht="38.25" x14ac:dyDescent="0.2">
      <c r="A53" s="105"/>
      <c r="B53" s="77"/>
      <c r="C53" s="84"/>
      <c r="D53" s="7" t="s">
        <v>68</v>
      </c>
      <c r="E53" s="7" t="s">
        <v>69</v>
      </c>
      <c r="F53" s="7" t="s">
        <v>70</v>
      </c>
      <c r="G53" s="7" t="s">
        <v>67</v>
      </c>
      <c r="H53" s="7" t="s">
        <v>71</v>
      </c>
      <c r="I53" s="7" t="s">
        <v>72</v>
      </c>
      <c r="J53" s="7" t="s">
        <v>73</v>
      </c>
      <c r="K53" s="7" t="s">
        <v>74</v>
      </c>
      <c r="L53" s="7" t="s">
        <v>75</v>
      </c>
      <c r="M53" s="5" t="s">
        <v>76</v>
      </c>
      <c r="N53" s="5" t="s">
        <v>77</v>
      </c>
      <c r="O53" s="163" t="s">
        <v>78</v>
      </c>
      <c r="P53" s="163"/>
      <c r="Q53" s="163" t="s">
        <v>79</v>
      </c>
      <c r="R53" s="163"/>
      <c r="S53" s="7" t="s">
        <v>36</v>
      </c>
      <c r="T53" s="111" t="s">
        <v>80</v>
      </c>
      <c r="U53" s="17"/>
    </row>
    <row r="54" spans="1:21" ht="13.5" thickBot="1" x14ac:dyDescent="0.25">
      <c r="A54" s="105"/>
      <c r="B54" s="77"/>
      <c r="C54" s="84"/>
      <c r="D54" s="111">
        <v>7</v>
      </c>
      <c r="E54" s="111">
        <v>5</v>
      </c>
      <c r="F54" s="111">
        <v>8</v>
      </c>
      <c r="G54" s="111">
        <v>20</v>
      </c>
      <c r="H54" s="111">
        <v>7</v>
      </c>
      <c r="I54" s="111">
        <v>7</v>
      </c>
      <c r="J54" s="111">
        <v>11</v>
      </c>
      <c r="K54" s="111">
        <v>12</v>
      </c>
      <c r="L54" s="111">
        <v>10</v>
      </c>
      <c r="M54" s="112">
        <v>7</v>
      </c>
      <c r="N54" s="112">
        <v>54</v>
      </c>
      <c r="O54" s="164">
        <v>11</v>
      </c>
      <c r="P54" s="165"/>
      <c r="Q54" s="164">
        <v>7</v>
      </c>
      <c r="R54" s="165"/>
      <c r="S54" s="111">
        <v>18</v>
      </c>
      <c r="T54" s="111">
        <v>92</v>
      </c>
      <c r="U54" s="17"/>
    </row>
    <row r="55" spans="1:21" ht="28.5" customHeight="1" x14ac:dyDescent="0.2">
      <c r="A55" s="157" t="s">
        <v>35</v>
      </c>
      <c r="B55" s="158"/>
      <c r="C55" s="72" t="s">
        <v>23</v>
      </c>
      <c r="D55" s="118">
        <v>185</v>
      </c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7"/>
    </row>
    <row r="56" spans="1:21" ht="26.25" thickBot="1" x14ac:dyDescent="0.25">
      <c r="A56" s="159"/>
      <c r="B56" s="160"/>
      <c r="C56" s="52" t="s">
        <v>24</v>
      </c>
      <c r="D56" s="104">
        <f>T49+T52</f>
        <v>3878</v>
      </c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17"/>
    </row>
    <row r="57" spans="1:21" ht="25.5" x14ac:dyDescent="0.2">
      <c r="A57" s="17"/>
      <c r="B57" s="17"/>
      <c r="C57" s="84" t="s">
        <v>23</v>
      </c>
      <c r="D57" s="85">
        <v>189</v>
      </c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30"/>
      <c r="Q57" s="17"/>
      <c r="R57" s="17"/>
      <c r="S57" s="17"/>
      <c r="T57" s="17"/>
      <c r="U57" s="17"/>
    </row>
    <row r="58" spans="1:21" ht="25.5" x14ac:dyDescent="0.2">
      <c r="A58" s="17"/>
      <c r="B58" s="17"/>
      <c r="C58" s="84" t="s">
        <v>24</v>
      </c>
      <c r="D58" s="85">
        <v>3837</v>
      </c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30"/>
      <c r="Q58" s="17"/>
      <c r="R58" s="17"/>
      <c r="S58" s="17"/>
      <c r="T58" s="17"/>
      <c r="U58" s="17"/>
    </row>
    <row r="59" spans="1:21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30"/>
      <c r="Q59" s="17"/>
      <c r="R59" s="17"/>
      <c r="S59" s="17"/>
      <c r="T59" s="17"/>
      <c r="U59" s="17"/>
    </row>
    <row r="60" spans="1:21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30"/>
      <c r="Q60" s="17"/>
      <c r="R60" s="17"/>
      <c r="S60" s="17"/>
      <c r="T60" s="17"/>
      <c r="U60" s="17"/>
    </row>
    <row r="61" spans="1:21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</row>
    <row r="62" spans="1:21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</row>
    <row r="63" spans="1:21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</row>
    <row r="64" spans="1:21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</row>
    <row r="65" spans="1:21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</row>
    <row r="66" spans="1:21" x14ac:dyDescent="0.2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</row>
    <row r="67" spans="1:21" x14ac:dyDescent="0.2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</row>
    <row r="68" spans="1:21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</row>
    <row r="69" spans="1:21" x14ac:dyDescent="0.2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</row>
    <row r="70" spans="1:21" x14ac:dyDescent="0.2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</row>
    <row r="71" spans="1:21" x14ac:dyDescent="0.2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</row>
    <row r="72" spans="1:21" x14ac:dyDescent="0.2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</row>
    <row r="73" spans="1:21" x14ac:dyDescent="0.2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</row>
    <row r="74" spans="1:21" x14ac:dyDescent="0.2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</row>
    <row r="75" spans="1:21" x14ac:dyDescent="0.2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</row>
    <row r="76" spans="1:21" x14ac:dyDescent="0.2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</row>
    <row r="77" spans="1:21" x14ac:dyDescent="0.2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</row>
    <row r="78" spans="1:21" x14ac:dyDescent="0.2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</row>
    <row r="79" spans="1:21" x14ac:dyDescent="0.2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</row>
    <row r="80" spans="1:21" x14ac:dyDescent="0.2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</row>
    <row r="81" spans="1:21" x14ac:dyDescent="0.2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</row>
    <row r="82" spans="1:21" x14ac:dyDescent="0.2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</row>
    <row r="83" spans="1:21" x14ac:dyDescent="0.2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</row>
    <row r="84" spans="1:21" x14ac:dyDescent="0.2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</row>
    <row r="85" spans="1:21" x14ac:dyDescent="0.2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</row>
  </sheetData>
  <mergeCells count="67">
    <mergeCell ref="O53:P53"/>
    <mergeCell ref="O54:P54"/>
    <mergeCell ref="Q53:R53"/>
    <mergeCell ref="Q54:R54"/>
    <mergeCell ref="O51:P51"/>
    <mergeCell ref="O52:P52"/>
    <mergeCell ref="Q51:R51"/>
    <mergeCell ref="Q52:R52"/>
    <mergeCell ref="B51:B52"/>
    <mergeCell ref="A55:B56"/>
    <mergeCell ref="B36:B37"/>
    <mergeCell ref="B39:B40"/>
    <mergeCell ref="B42:B43"/>
    <mergeCell ref="B45:B46"/>
    <mergeCell ref="B48:B49"/>
    <mergeCell ref="A36:A37"/>
    <mergeCell ref="A39:A40"/>
    <mergeCell ref="A42:A43"/>
    <mergeCell ref="A45:A46"/>
    <mergeCell ref="A48:A49"/>
    <mergeCell ref="A51:A52"/>
    <mergeCell ref="B33:B34"/>
    <mergeCell ref="B17:B18"/>
    <mergeCell ref="B20:B21"/>
    <mergeCell ref="A23:A24"/>
    <mergeCell ref="A26:A27"/>
    <mergeCell ref="A30:A31"/>
    <mergeCell ref="A33:A34"/>
    <mergeCell ref="H6:H10"/>
    <mergeCell ref="I6:L8"/>
    <mergeCell ref="M6:M10"/>
    <mergeCell ref="I9:I10"/>
    <mergeCell ref="F9:F10"/>
    <mergeCell ref="G9:G10"/>
    <mergeCell ref="L9:L10"/>
    <mergeCell ref="N9:N10"/>
    <mergeCell ref="D6:G8"/>
    <mergeCell ref="N1:T1"/>
    <mergeCell ref="N2:T2"/>
    <mergeCell ref="N3:T3"/>
    <mergeCell ref="N4:T4"/>
    <mergeCell ref="S6:S10"/>
    <mergeCell ref="T6:T10"/>
    <mergeCell ref="Q9:Q10"/>
    <mergeCell ref="R9:R10"/>
    <mergeCell ref="P6:P10"/>
    <mergeCell ref="Q6:R8"/>
    <mergeCell ref="J9:J10"/>
    <mergeCell ref="K9:K10"/>
    <mergeCell ref="O9:O10"/>
    <mergeCell ref="N6:O8"/>
    <mergeCell ref="D9:D10"/>
    <mergeCell ref="E9:E10"/>
    <mergeCell ref="F51:G51"/>
    <mergeCell ref="F52:G52"/>
    <mergeCell ref="A20:A21"/>
    <mergeCell ref="A17:A18"/>
    <mergeCell ref="A12:A13"/>
    <mergeCell ref="B12:B13"/>
    <mergeCell ref="A15:A16"/>
    <mergeCell ref="A6:A10"/>
    <mergeCell ref="C6:C10"/>
    <mergeCell ref="B6:B10"/>
    <mergeCell ref="B15:B16"/>
    <mergeCell ref="B23:B24"/>
    <mergeCell ref="B26:B27"/>
    <mergeCell ref="B30:B31"/>
  </mergeCells>
  <pageMargins left="0.7" right="0.7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Dangirutė Vaškienė</dc:creator>
  <cp:lastModifiedBy>Judita Kaveckienė</cp:lastModifiedBy>
  <cp:lastPrinted>2023-07-11T06:26:26Z</cp:lastPrinted>
  <dcterms:created xsi:type="dcterms:W3CDTF">2021-11-30T11:22:38Z</dcterms:created>
  <dcterms:modified xsi:type="dcterms:W3CDTF">2023-07-11T06:28:43Z</dcterms:modified>
</cp:coreProperties>
</file>