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475" windowHeight="6990"/>
  </bookViews>
  <sheets>
    <sheet name="Lapas1" sheetId="1" r:id="rId1"/>
    <sheet name="Lapas2" sheetId="2" r:id="rId2"/>
    <sheet name="Lapas3" sheetId="3" r:id="rId3"/>
  </sheets>
  <calcPr calcId="144525"/>
</workbook>
</file>

<file path=xl/calcChain.xml><?xml version="1.0" encoding="utf-8"?>
<calcChain xmlns="http://schemas.openxmlformats.org/spreadsheetml/2006/main">
  <c r="AA46" i="1" l="1"/>
  <c r="Z46" i="1"/>
  <c r="Y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AA45" i="1"/>
  <c r="Z45" i="1"/>
  <c r="Y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C44" i="1"/>
  <c r="AB44" i="1"/>
  <c r="X44" i="1"/>
  <c r="AB43" i="1"/>
  <c r="X43" i="1"/>
  <c r="AB42" i="1"/>
  <c r="X42" i="1"/>
  <c r="AC42" i="1" s="1"/>
  <c r="AB41" i="1"/>
  <c r="AC41" i="1" s="1"/>
  <c r="X41" i="1"/>
  <c r="AB40" i="1"/>
  <c r="AC40" i="1" s="1"/>
  <c r="X40" i="1"/>
  <c r="AB39" i="1"/>
  <c r="X39" i="1"/>
  <c r="AB38" i="1"/>
  <c r="X38" i="1"/>
  <c r="AC38" i="1" s="1"/>
  <c r="AB37" i="1"/>
  <c r="AC37" i="1" s="1"/>
  <c r="X37" i="1"/>
  <c r="AB36" i="1"/>
  <c r="AC36" i="1" s="1"/>
  <c r="X36" i="1"/>
  <c r="AB35" i="1"/>
  <c r="X35" i="1"/>
  <c r="AB34" i="1"/>
  <c r="X34" i="1"/>
  <c r="AC34" i="1" s="1"/>
  <c r="AB33" i="1"/>
  <c r="X33" i="1"/>
  <c r="AB32" i="1"/>
  <c r="X32" i="1"/>
  <c r="AC32" i="1" s="1"/>
  <c r="AB31" i="1"/>
  <c r="X31" i="1"/>
  <c r="AB30" i="1"/>
  <c r="X30" i="1"/>
  <c r="AC30" i="1" s="1"/>
  <c r="AB29" i="1"/>
  <c r="X29" i="1"/>
  <c r="AB28" i="1"/>
  <c r="AC28" i="1" s="1"/>
  <c r="X28" i="1"/>
  <c r="AB27" i="1"/>
  <c r="AC27" i="1" s="1"/>
  <c r="X27" i="1"/>
  <c r="AB26" i="1"/>
  <c r="X26" i="1"/>
  <c r="AB25" i="1"/>
  <c r="AC25" i="1" s="1"/>
  <c r="X25" i="1"/>
  <c r="AB24" i="1"/>
  <c r="X24" i="1"/>
  <c r="AC24" i="1" s="1"/>
  <c r="AB23" i="1"/>
  <c r="X23" i="1"/>
  <c r="AB22" i="1"/>
  <c r="X22" i="1"/>
  <c r="AC22" i="1" s="1"/>
  <c r="AB21" i="1"/>
  <c r="X21" i="1"/>
  <c r="AB20" i="1"/>
  <c r="AC20" i="1" s="1"/>
  <c r="X20" i="1"/>
  <c r="AB19" i="1"/>
  <c r="AC19" i="1" s="1"/>
  <c r="X19" i="1"/>
  <c r="AB18" i="1"/>
  <c r="X18" i="1"/>
  <c r="AB17" i="1"/>
  <c r="AC17" i="1" s="1"/>
  <c r="X17" i="1"/>
  <c r="AB16" i="1"/>
  <c r="X16" i="1"/>
  <c r="AC16" i="1" s="1"/>
  <c r="AB15" i="1"/>
  <c r="X15" i="1"/>
  <c r="AB14" i="1"/>
  <c r="X14" i="1"/>
  <c r="AC14" i="1" s="1"/>
  <c r="AB13" i="1"/>
  <c r="X13" i="1"/>
  <c r="AB12" i="1"/>
  <c r="AC12" i="1" s="1"/>
  <c r="X12" i="1"/>
  <c r="AB11" i="1"/>
  <c r="AC11" i="1" s="1"/>
  <c r="X11" i="1"/>
  <c r="AB10" i="1"/>
  <c r="AB46" i="1" s="1"/>
  <c r="X10" i="1"/>
  <c r="AB9" i="1"/>
  <c r="AB45" i="1" s="1"/>
  <c r="X9" i="1"/>
  <c r="X45" i="1" l="1"/>
  <c r="AC18" i="1"/>
  <c r="AC21" i="1"/>
  <c r="AC23" i="1"/>
  <c r="AC43" i="1"/>
  <c r="X46" i="1"/>
  <c r="AC13" i="1"/>
  <c r="AC15" i="1"/>
  <c r="AC26" i="1"/>
  <c r="AC29" i="1"/>
  <c r="AC31" i="1"/>
  <c r="AC33" i="1"/>
  <c r="AC35" i="1"/>
  <c r="AC39" i="1"/>
  <c r="AC10" i="1"/>
  <c r="AC46" i="1" s="1"/>
  <c r="AC9" i="1"/>
  <c r="AC45" i="1" l="1"/>
</calcChain>
</file>

<file path=xl/sharedStrings.xml><?xml version="1.0" encoding="utf-8"?>
<sst xmlns="http://schemas.openxmlformats.org/spreadsheetml/2006/main" count="106" uniqueCount="81">
  <si>
    <t>Įstaigos pavadinimas</t>
  </si>
  <si>
    <t>Direktorius</t>
  </si>
  <si>
    <t>Direktoriaus pav. ugdymui</t>
  </si>
  <si>
    <t>Logopedas</t>
  </si>
  <si>
    <t>Specialusis pedagogas</t>
  </si>
  <si>
    <t>Socialinis pedagogas</t>
  </si>
  <si>
    <t>Mokytojo padėjėjas</t>
  </si>
  <si>
    <t>Plungės "Ryto" pagrindinė mokykla</t>
  </si>
  <si>
    <t>Eil. Nr.</t>
  </si>
  <si>
    <t>Platelių meno mokykla</t>
  </si>
  <si>
    <t>Plungės lopšelis- darželis „Pasaka“</t>
  </si>
  <si>
    <t>Plungės lopšelis- darželis „Vyturėlis“</t>
  </si>
  <si>
    <t>Plungės lopšelis- darželis „Rūtelė“</t>
  </si>
  <si>
    <t>Plungės lopšelis- darželis „Saulutė“</t>
  </si>
  <si>
    <t>Plungės lopšelis- darželis „Nykštukas“</t>
  </si>
  <si>
    <t>Plungės Senamiesčio mokykla</t>
  </si>
  <si>
    <t>Plungės "Saulės" gimnazija</t>
  </si>
  <si>
    <t>Plungės lopšelis- darželis „Raudonkepuraitė"</t>
  </si>
  <si>
    <t>Plungės r. Kulių gimnazija</t>
  </si>
  <si>
    <t>Ugdymo skyriaus vedėjas</t>
  </si>
  <si>
    <t>Plungės r. Žem. Kalvarijos M. Valančiaus gimnazija</t>
  </si>
  <si>
    <t>Plungės r. Alsėdžių S.Narutavičiaus gimnazija</t>
  </si>
  <si>
    <t>Bibliotekos, skaityklos vedėjas, bibliotekininkas</t>
  </si>
  <si>
    <t>Iš viso pedagoginių etatų skaičius</t>
  </si>
  <si>
    <t>Nepedagoginės pareigybės ir etatai</t>
  </si>
  <si>
    <t xml:space="preserve">Iš viso nepedagoginių etatų skaičius </t>
  </si>
  <si>
    <t>Iš viso</t>
  </si>
  <si>
    <t>Plungės "Babrungo" progimnazija</t>
  </si>
  <si>
    <t>Mokytojai</t>
  </si>
  <si>
    <t>Gynybinio pilietinio ugdymo mokytojas  (instruktorius)</t>
  </si>
  <si>
    <t>Specialiojo ugdymo centras</t>
  </si>
  <si>
    <t>Plungės M. Oginskio meno mokykla</t>
  </si>
  <si>
    <t>Švietimo pagalbos ir konsultavimo skyriaus vedėjas</t>
  </si>
  <si>
    <t>iš viso etatų</t>
  </si>
  <si>
    <t>Kiti pedagogai</t>
  </si>
  <si>
    <t>IKT specialistas</t>
  </si>
  <si>
    <t>Judesio korekcijos pedagogas</t>
  </si>
  <si>
    <t>Iš viso pedagoginių pareigybių</t>
  </si>
  <si>
    <t xml:space="preserve">Švietimo pagalbos specialistai </t>
  </si>
  <si>
    <t>Kitos nepedagoginės pareigybės</t>
  </si>
  <si>
    <t>Skyriaus vedėjas</t>
  </si>
  <si>
    <t>Neformaliojo ugdymo mokytojas (kūno kultūrai)</t>
  </si>
  <si>
    <t>Surdopedagogas</t>
  </si>
  <si>
    <t>Koncertmeisteris</t>
  </si>
  <si>
    <t>Pedagoginės pareigybės ir etatai</t>
  </si>
  <si>
    <t>Priešmokyklinio ugdymo mokytojas</t>
  </si>
  <si>
    <t xml:space="preserve"> Ikimokyklinio ugdymo mokytojas</t>
  </si>
  <si>
    <t>Meninio ugdymo mokytojas</t>
  </si>
  <si>
    <t>Neformalaus ugdymo pedagogas</t>
  </si>
  <si>
    <t>Priedas prie aiškinamojo rašto</t>
  </si>
  <si>
    <t>Iš viso nepedagoginių etatų skaičius</t>
  </si>
  <si>
    <t xml:space="preserve">Iš viso etatų </t>
  </si>
  <si>
    <t>*Direktorius</t>
  </si>
  <si>
    <t>Pedagoginės psichologinės tarnybos skyriaus vedėja</t>
  </si>
  <si>
    <t>Spec. pedagogas</t>
  </si>
  <si>
    <t>Psichologas</t>
  </si>
  <si>
    <t>*Neformaliojo suaugusiųjų švietimo ir kvalifikacijos tobulinimo skyriaus vedėja</t>
  </si>
  <si>
    <t>*vyr.specialistas metodinei veiklai</t>
  </si>
  <si>
    <t xml:space="preserve">Pedagoginės pareigybės </t>
  </si>
  <si>
    <t xml:space="preserve">Direktorius </t>
  </si>
  <si>
    <t>Direktoriaus pavaduotojas (ugdymui)</t>
  </si>
  <si>
    <t>Plungės sporto ir rekreacijos centras</t>
  </si>
  <si>
    <t>Pastaba</t>
  </si>
  <si>
    <t>Plungės r. Liepijų mokykla</t>
  </si>
  <si>
    <t>Iš viso etatų</t>
  </si>
  <si>
    <t>Bibliotekos darbuotojai</t>
  </si>
  <si>
    <t>Švietimo pagalbos specialistai (mokytojo padėjėjai)</t>
  </si>
  <si>
    <t>buvo</t>
  </si>
  <si>
    <t>Plungės A.Jucio progimnazija</t>
  </si>
  <si>
    <t>Karjeros specialistas</t>
  </si>
  <si>
    <t>1.3. PLUNGĖS SPORTO IR REKREACIJOS CENTRO DIDŽIAUSIAS LEISTINAS PEDAGOGINIŲ PAREIGYBIŲ SKAIČIUS</t>
  </si>
  <si>
    <t>Bendrabučio auklėtojas</t>
  </si>
  <si>
    <t>Ugdymo procesui organizuoti ir valdyti</t>
  </si>
  <si>
    <t>Treneriai, kurie atsakingi už ugdymo programos įgyvendinimą</t>
  </si>
  <si>
    <t>Treneriai, atsakingi už baseino organizuojamas veiklas</t>
  </si>
  <si>
    <t>Psichologas, psichologo asistentas</t>
  </si>
  <si>
    <t>1.1.   PLUNGĖS RAJONO ŠVIETIMO ĮSTAIGŲ DIDŽIAUSIAS LEISTINAS PEDAGOGINIŲ PAREIGYBIŲ IR NEPEDAGOGINIŲ PAREIGYBIŲ, FINANSUOJAMŲ IŠ MOKYMO  LĖŠŲ, SKAIČIUS</t>
  </si>
  <si>
    <t>Gydytojas neurologas</t>
  </si>
  <si>
    <t>1. Ugdymo įstaigų vadovai tvirtina įstaigos struktūrą ir etatų sąrašą, neviršijant nustatyto leistino pareigybių skaičiaus ir asignavimų darbo užmokesčiui pagal patvirtintas atskiras pareigybių grupes.</t>
  </si>
  <si>
    <t>2. Įstaigos vadovas gali keisti etatus nedidindamas patvirtinto įstaigai pedagoginių ir nepedagoginių etatų skaičiaus.</t>
  </si>
  <si>
    <t>1.2  PLUNGĖS PASLAUGŲ IR ŠVIETIMO PAGALBOS CENTRO DIŽIAUSIAS LEISTINAS PEDAGOGINIŲ PAREIGYBIŲ IR NEPEDAGOGINIŲ PAREIGYBIŲ, FINANSUOJAMŲ IŠ MOKYMO LĖŠŲ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</si>
</sst>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trike/>
      <sz val="10"/>
      <name val="Cambria"/>
      <family val="1"/>
      <charset val="186"/>
    </font>
    <font>
      <b/>
      <strike/>
      <sz val="10"/>
      <name val="Cambria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charset val="186"/>
    </font>
    <font>
      <b/>
      <sz val="12"/>
      <name val="Times New Roman"/>
      <family val="1"/>
      <charset val="186"/>
    </font>
    <font>
      <b/>
      <sz val="12"/>
      <color rgb="FF00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D8E4BC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11" fillId="0" borderId="0" xfId="0" applyFont="1" applyFill="1" applyBorder="1"/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/>
    <xf numFmtId="0" fontId="4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Border="1"/>
    <xf numFmtId="0" fontId="3" fillId="0" borderId="1" xfId="1" applyNumberFormat="1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center" wrapText="1"/>
    </xf>
    <xf numFmtId="0" fontId="6" fillId="0" borderId="7" xfId="1" applyFont="1" applyFill="1" applyBorder="1" applyAlignment="1">
      <alignment wrapText="1"/>
    </xf>
    <xf numFmtId="0" fontId="5" fillId="0" borderId="7" xfId="1" applyNumberFormat="1" applyFont="1" applyFill="1" applyBorder="1" applyAlignment="1">
      <alignment horizontal="center" textRotation="90" wrapText="1"/>
    </xf>
    <xf numFmtId="0" fontId="5" fillId="0" borderId="7" xfId="1" applyNumberFormat="1" applyFont="1" applyFill="1" applyBorder="1" applyAlignment="1">
      <alignment horizontal="left" textRotation="90" wrapText="1"/>
    </xf>
    <xf numFmtId="0" fontId="5" fillId="0" borderId="5" xfId="1" applyNumberFormat="1" applyFont="1" applyFill="1" applyBorder="1" applyAlignment="1">
      <alignment horizontal="left" textRotation="90" wrapText="1"/>
    </xf>
    <xf numFmtId="0" fontId="7" fillId="0" borderId="7" xfId="1" applyNumberFormat="1" applyFont="1" applyFill="1" applyBorder="1" applyAlignment="1">
      <alignment horizontal="center" wrapText="1"/>
    </xf>
    <xf numFmtId="0" fontId="7" fillId="0" borderId="7" xfId="1" applyNumberFormat="1" applyFont="1" applyFill="1" applyBorder="1" applyAlignment="1">
      <alignment wrapText="1"/>
    </xf>
    <xf numFmtId="2" fontId="7" fillId="0" borderId="7" xfId="1" applyNumberFormat="1" applyFont="1" applyFill="1" applyBorder="1" applyAlignment="1">
      <alignment horizontal="center" vertical="top" wrapText="1"/>
    </xf>
    <xf numFmtId="0" fontId="7" fillId="0" borderId="7" xfId="1" applyNumberFormat="1" applyFont="1" applyFill="1" applyBorder="1"/>
    <xf numFmtId="2" fontId="7" fillId="0" borderId="5" xfId="1" applyNumberFormat="1" applyFont="1" applyFill="1" applyBorder="1" applyAlignment="1">
      <alignment horizontal="center" vertical="top" wrapText="1"/>
    </xf>
    <xf numFmtId="2" fontId="8" fillId="0" borderId="7" xfId="1" applyNumberFormat="1" applyFont="1" applyFill="1" applyBorder="1" applyAlignment="1">
      <alignment horizontal="center" vertical="top" wrapText="1"/>
    </xf>
    <xf numFmtId="2" fontId="8" fillId="2" borderId="8" xfId="1" applyNumberFormat="1" applyFont="1" applyFill="1" applyBorder="1" applyAlignment="1">
      <alignment horizontal="center" vertical="top" wrapText="1"/>
    </xf>
    <xf numFmtId="2" fontId="8" fillId="3" borderId="7" xfId="1" applyNumberFormat="1" applyFont="1" applyFill="1" applyBorder="1" applyAlignment="1">
      <alignment horizontal="center" wrapText="1"/>
    </xf>
    <xf numFmtId="0" fontId="3" fillId="4" borderId="7" xfId="1" applyNumberFormat="1" applyFont="1" applyFill="1" applyBorder="1" applyAlignment="1">
      <alignment horizontal="center" wrapText="1"/>
    </xf>
    <xf numFmtId="0" fontId="3" fillId="4" borderId="7" xfId="1" applyNumberFormat="1" applyFont="1" applyFill="1" applyBorder="1" applyAlignment="1">
      <alignment wrapText="1"/>
    </xf>
    <xf numFmtId="2" fontId="3" fillId="0" borderId="7" xfId="1" applyNumberFormat="1" applyFont="1" applyFill="1" applyBorder="1" applyAlignment="1">
      <alignment horizontal="center" vertical="top" wrapText="1"/>
    </xf>
    <xf numFmtId="2" fontId="3" fillId="4" borderId="7" xfId="1" applyNumberFormat="1" applyFont="1" applyFill="1" applyBorder="1" applyAlignment="1">
      <alignment horizontal="center" vertical="top" wrapText="1"/>
    </xf>
    <xf numFmtId="0" fontId="3" fillId="0" borderId="7" xfId="1" applyNumberFormat="1" applyFont="1" applyFill="1" applyBorder="1"/>
    <xf numFmtId="2" fontId="3" fillId="0" borderId="5" xfId="1" applyNumberFormat="1" applyFont="1" applyFill="1" applyBorder="1" applyAlignment="1">
      <alignment horizontal="center" vertical="top" wrapText="1"/>
    </xf>
    <xf numFmtId="2" fontId="5" fillId="0" borderId="7" xfId="1" applyNumberFormat="1" applyFont="1" applyFill="1" applyBorder="1" applyAlignment="1">
      <alignment horizontal="center" vertical="top" wrapText="1"/>
    </xf>
    <xf numFmtId="2" fontId="5" fillId="2" borderId="8" xfId="1" applyNumberFormat="1" applyFont="1" applyFill="1" applyBorder="1" applyAlignment="1">
      <alignment horizontal="center" vertical="top" wrapText="1"/>
    </xf>
    <xf numFmtId="2" fontId="5" fillId="3" borderId="7" xfId="1" applyNumberFormat="1" applyFont="1" applyFill="1" applyBorder="1" applyAlignment="1">
      <alignment horizontal="center" wrapText="1"/>
    </xf>
    <xf numFmtId="0" fontId="7" fillId="0" borderId="7" xfId="1" applyNumberFormat="1" applyFont="1" applyFill="1" applyBorder="1" applyAlignment="1">
      <alignment horizontal="left" wrapText="1"/>
    </xf>
    <xf numFmtId="0" fontId="3" fillId="0" borderId="7" xfId="1" applyNumberFormat="1" applyFont="1" applyFill="1" applyBorder="1" applyAlignment="1">
      <alignment horizontal="center" wrapText="1"/>
    </xf>
    <xf numFmtId="0" fontId="3" fillId="0" borderId="7" xfId="1" applyNumberFormat="1" applyFont="1" applyFill="1" applyBorder="1" applyAlignment="1">
      <alignment horizontal="left" wrapText="1"/>
    </xf>
    <xf numFmtId="0" fontId="7" fillId="0" borderId="7" xfId="1" applyNumberFormat="1" applyFont="1" applyFill="1" applyBorder="1" applyAlignment="1">
      <alignment horizontal="center"/>
    </xf>
    <xf numFmtId="0" fontId="7" fillId="0" borderId="7" xfId="1" applyNumberFormat="1" applyFont="1" applyFill="1" applyBorder="1" applyAlignment="1">
      <alignment horizontal="left"/>
    </xf>
    <xf numFmtId="2" fontId="7" fillId="0" borderId="7" xfId="1" applyNumberFormat="1" applyFont="1" applyFill="1" applyBorder="1" applyAlignment="1">
      <alignment horizontal="center" vertical="top"/>
    </xf>
    <xf numFmtId="2" fontId="7" fillId="0" borderId="5" xfId="1" applyNumberFormat="1" applyFont="1" applyFill="1" applyBorder="1" applyAlignment="1">
      <alignment horizontal="center" vertical="top"/>
    </xf>
    <xf numFmtId="2" fontId="8" fillId="0" borderId="7" xfId="1" applyNumberFormat="1" applyFont="1" applyFill="1" applyBorder="1" applyAlignment="1">
      <alignment horizontal="center" vertical="top"/>
    </xf>
    <xf numFmtId="0" fontId="3" fillId="0" borderId="2" xfId="1" applyNumberFormat="1" applyFont="1" applyFill="1" applyBorder="1" applyAlignment="1">
      <alignment horizontal="center"/>
    </xf>
    <xf numFmtId="0" fontId="3" fillId="4" borderId="2" xfId="1" applyNumberFormat="1" applyFont="1" applyFill="1" applyBorder="1" applyAlignment="1">
      <alignment horizontal="left"/>
    </xf>
    <xf numFmtId="2" fontId="3" fillId="0" borderId="2" xfId="1" applyNumberFormat="1" applyFont="1" applyFill="1" applyBorder="1" applyAlignment="1">
      <alignment horizontal="center" vertical="top"/>
    </xf>
    <xf numFmtId="2" fontId="3" fillId="0" borderId="0" xfId="1" applyNumberFormat="1" applyFont="1" applyFill="1" applyBorder="1" applyAlignment="1">
      <alignment horizontal="center" vertical="top"/>
    </xf>
    <xf numFmtId="2" fontId="3" fillId="4" borderId="9" xfId="1" applyNumberFormat="1" applyFont="1" applyFill="1" applyBorder="1" applyAlignment="1">
      <alignment horizontal="center" vertical="top"/>
    </xf>
    <xf numFmtId="2" fontId="3" fillId="4" borderId="2" xfId="1" applyNumberFormat="1" applyFont="1" applyFill="1" applyBorder="1" applyAlignment="1">
      <alignment horizontal="center" vertical="top"/>
    </xf>
    <xf numFmtId="2" fontId="5" fillId="0" borderId="2" xfId="1" applyNumberFormat="1" applyFont="1" applyFill="1" applyBorder="1" applyAlignment="1">
      <alignment horizontal="center" vertical="top"/>
    </xf>
    <xf numFmtId="2" fontId="3" fillId="0" borderId="2" xfId="1" applyNumberFormat="1" applyFont="1" applyFill="1" applyBorder="1" applyAlignment="1">
      <alignment horizontal="center" vertical="top" wrapText="1"/>
    </xf>
    <xf numFmtId="0" fontId="7" fillId="0" borderId="2" xfId="1" applyNumberFormat="1" applyFont="1" applyFill="1" applyBorder="1" applyAlignment="1">
      <alignment horizontal="center" wrapText="1"/>
    </xf>
    <xf numFmtId="0" fontId="7" fillId="0" borderId="2" xfId="1" applyNumberFormat="1" applyFont="1" applyFill="1" applyBorder="1" applyAlignment="1">
      <alignment wrapText="1"/>
    </xf>
    <xf numFmtId="2" fontId="7" fillId="0" borderId="2" xfId="1" applyNumberFormat="1" applyFont="1" applyFill="1" applyBorder="1" applyAlignment="1">
      <alignment horizontal="center" vertical="top" wrapText="1"/>
    </xf>
    <xf numFmtId="2" fontId="7" fillId="0" borderId="9" xfId="1" applyNumberFormat="1" applyFont="1" applyFill="1" applyBorder="1" applyAlignment="1">
      <alignment horizontal="center" vertical="top" wrapText="1"/>
    </xf>
    <xf numFmtId="0" fontId="3" fillId="0" borderId="2" xfId="1" applyNumberFormat="1" applyFont="1" applyFill="1" applyBorder="1" applyAlignment="1">
      <alignment horizontal="center" wrapText="1"/>
    </xf>
    <xf numFmtId="0" fontId="3" fillId="4" borderId="2" xfId="1" applyNumberFormat="1" applyFont="1" applyFill="1" applyBorder="1" applyAlignment="1">
      <alignment wrapText="1"/>
    </xf>
    <xf numFmtId="2" fontId="3" fillId="4" borderId="9" xfId="1" applyNumberFormat="1" applyFont="1" applyFill="1" applyBorder="1" applyAlignment="1">
      <alignment horizontal="center" vertical="top" wrapText="1"/>
    </xf>
    <xf numFmtId="2" fontId="3" fillId="4" borderId="2" xfId="1" applyNumberFormat="1" applyFont="1" applyFill="1" applyBorder="1" applyAlignment="1">
      <alignment horizontal="center" vertical="top" wrapText="1"/>
    </xf>
    <xf numFmtId="0" fontId="7" fillId="0" borderId="2" xfId="1" applyNumberFormat="1" applyFont="1" applyFill="1" applyBorder="1" applyAlignment="1">
      <alignment horizontal="left" wrapText="1"/>
    </xf>
    <xf numFmtId="0" fontId="7" fillId="0" borderId="2" xfId="1" applyFont="1" applyFill="1" applyBorder="1"/>
    <xf numFmtId="0" fontId="3" fillId="4" borderId="2" xfId="1" applyNumberFormat="1" applyFont="1" applyFill="1" applyBorder="1" applyAlignment="1">
      <alignment horizontal="left" wrapText="1"/>
    </xf>
    <xf numFmtId="0" fontId="3" fillId="0" borderId="2" xfId="1" applyFont="1" applyFill="1" applyBorder="1"/>
    <xf numFmtId="0" fontId="3" fillId="4" borderId="7" xfId="1" applyNumberFormat="1" applyFont="1" applyFill="1" applyBorder="1" applyAlignment="1">
      <alignment horizontal="left" wrapText="1"/>
    </xf>
    <xf numFmtId="2" fontId="3" fillId="4" borderId="5" xfId="1" applyNumberFormat="1" applyFont="1" applyFill="1" applyBorder="1" applyAlignment="1">
      <alignment horizontal="center" vertical="top" wrapText="1"/>
    </xf>
    <xf numFmtId="2" fontId="7" fillId="0" borderId="7" xfId="1" applyNumberFormat="1" applyFont="1" applyFill="1" applyBorder="1" applyAlignment="1">
      <alignment horizontal="center"/>
    </xf>
    <xf numFmtId="2" fontId="3" fillId="0" borderId="7" xfId="1" applyNumberFormat="1" applyFont="1" applyFill="1" applyBorder="1" applyAlignment="1">
      <alignment horizontal="center"/>
    </xf>
    <xf numFmtId="0" fontId="3" fillId="0" borderId="7" xfId="1" applyNumberFormat="1" applyFont="1" applyFill="1" applyBorder="1" applyAlignment="1">
      <alignment wrapText="1"/>
    </xf>
    <xf numFmtId="0" fontId="7" fillId="0" borderId="7" xfId="1" applyNumberFormat="1" applyFont="1" applyFill="1" applyBorder="1" applyAlignment="1">
      <alignment horizontal="left" vertical="justify"/>
    </xf>
    <xf numFmtId="0" fontId="3" fillId="4" borderId="7" xfId="1" applyNumberFormat="1" applyFont="1" applyFill="1" applyBorder="1" applyAlignment="1">
      <alignment horizontal="left" vertical="justify"/>
    </xf>
    <xf numFmtId="2" fontId="7" fillId="4" borderId="7" xfId="1" applyNumberFormat="1" applyFont="1" applyFill="1" applyBorder="1" applyAlignment="1">
      <alignment horizontal="center" vertical="top" wrapText="1"/>
    </xf>
    <xf numFmtId="49" fontId="7" fillId="0" borderId="7" xfId="1" applyNumberFormat="1" applyFont="1" applyFill="1" applyBorder="1" applyAlignment="1">
      <alignment wrapText="1"/>
    </xf>
    <xf numFmtId="2" fontId="7" fillId="0" borderId="5" xfId="1" applyNumberFormat="1" applyFont="1" applyFill="1" applyBorder="1" applyAlignment="1">
      <alignment horizontal="center" wrapText="1"/>
    </xf>
    <xf numFmtId="2" fontId="7" fillId="0" borderId="7" xfId="1" applyNumberFormat="1" applyFont="1" applyFill="1" applyBorder="1" applyAlignment="1">
      <alignment horizontal="center" wrapText="1"/>
    </xf>
    <xf numFmtId="49" fontId="3" fillId="0" borderId="7" xfId="1" applyNumberFormat="1" applyFont="1" applyFill="1" applyBorder="1" applyAlignment="1">
      <alignment wrapText="1"/>
    </xf>
    <xf numFmtId="2" fontId="3" fillId="0" borderId="5" xfId="1" applyNumberFormat="1" applyFont="1" applyFill="1" applyBorder="1" applyAlignment="1">
      <alignment horizontal="center" wrapText="1"/>
    </xf>
    <xf numFmtId="2" fontId="5" fillId="2" borderId="10" xfId="1" applyNumberFormat="1" applyFont="1" applyFill="1" applyBorder="1" applyAlignment="1">
      <alignment horizontal="center" vertical="top" wrapText="1"/>
    </xf>
    <xf numFmtId="2" fontId="5" fillId="0" borderId="7" xfId="1" applyNumberFormat="1" applyFont="1" applyFill="1" applyBorder="1" applyAlignment="1">
      <alignment horizontal="center" wrapText="1"/>
    </xf>
    <xf numFmtId="2" fontId="5" fillId="0" borderId="7" xfId="1" applyNumberFormat="1" applyFont="1" applyFill="1" applyBorder="1"/>
    <xf numFmtId="2" fontId="5" fillId="0" borderId="7" xfId="1" applyNumberFormat="1" applyFont="1" applyFill="1" applyBorder="1" applyAlignment="1">
      <alignment horizontal="center"/>
    </xf>
    <xf numFmtId="2" fontId="5" fillId="4" borderId="7" xfId="1" applyNumberFormat="1" applyFont="1" applyFill="1" applyBorder="1" applyAlignment="1">
      <alignment horizontal="center" wrapText="1"/>
    </xf>
    <xf numFmtId="2" fontId="5" fillId="4" borderId="7" xfId="1" applyNumberFormat="1" applyFont="1" applyFill="1" applyBorder="1" applyAlignment="1">
      <alignment horizontal="center"/>
    </xf>
    <xf numFmtId="2" fontId="5" fillId="4" borderId="7" xfId="1" applyNumberFormat="1" applyFont="1" applyFill="1" applyBorder="1"/>
    <xf numFmtId="2" fontId="3" fillId="0" borderId="0" xfId="1" applyNumberFormat="1" applyFont="1" applyFill="1" applyBorder="1"/>
    <xf numFmtId="0" fontId="3" fillId="0" borderId="0" xfId="1" applyNumberFormat="1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wrapText="1"/>
    </xf>
    <xf numFmtId="0" fontId="10" fillId="0" borderId="0" xfId="1" applyNumberFormat="1" applyFont="1" applyFill="1" applyBorder="1"/>
    <xf numFmtId="2" fontId="5" fillId="0" borderId="0" xfId="1" applyNumberFormat="1" applyFont="1" applyFill="1" applyBorder="1" applyAlignment="1">
      <alignment horizontal="center" wrapText="1"/>
    </xf>
    <xf numFmtId="0" fontId="5" fillId="0" borderId="7" xfId="1" applyNumberFormat="1" applyFont="1" applyFill="1" applyBorder="1" applyAlignment="1">
      <alignment wrapText="1"/>
    </xf>
    <xf numFmtId="0" fontId="5" fillId="0" borderId="0" xfId="1" applyNumberFormat="1" applyFont="1" applyFill="1" applyBorder="1"/>
    <xf numFmtId="0" fontId="5" fillId="0" borderId="7" xfId="1" applyNumberFormat="1" applyFont="1" applyFill="1" applyBorder="1" applyAlignment="1">
      <alignment horizontal="center" textRotation="90"/>
    </xf>
    <xf numFmtId="0" fontId="5" fillId="0" borderId="7" xfId="1" applyNumberFormat="1" applyFont="1" applyFill="1" applyBorder="1" applyAlignment="1">
      <alignment horizontal="left" vertical="justify" textRotation="90" wrapText="1"/>
    </xf>
    <xf numFmtId="0" fontId="5" fillId="0" borderId="7" xfId="1" applyNumberFormat="1" applyFont="1" applyFill="1" applyBorder="1" applyAlignment="1">
      <alignment horizontal="justify" textRotation="90" wrapText="1"/>
    </xf>
    <xf numFmtId="0" fontId="5" fillId="0" borderId="7" xfId="1" applyNumberFormat="1" applyFont="1" applyFill="1" applyBorder="1" applyAlignment="1">
      <alignment textRotation="90" wrapText="1"/>
    </xf>
    <xf numFmtId="164" fontId="3" fillId="0" borderId="7" xfId="1" applyNumberFormat="1" applyFont="1" applyFill="1" applyBorder="1" applyAlignment="1">
      <alignment horizontal="center"/>
    </xf>
    <xf numFmtId="164" fontId="3" fillId="0" borderId="7" xfId="1" applyNumberFormat="1" applyFont="1" applyFill="1" applyBorder="1" applyAlignment="1"/>
    <xf numFmtId="2" fontId="5" fillId="2" borderId="7" xfId="1" applyNumberFormat="1" applyFont="1" applyFill="1" applyBorder="1" applyAlignment="1">
      <alignment horizontal="center" vertical="top" wrapText="1"/>
    </xf>
    <xf numFmtId="0" fontId="10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0" fontId="3" fillId="0" borderId="7" xfId="1" applyNumberFormat="1" applyFont="1" applyFill="1" applyBorder="1" applyAlignment="1">
      <alignment horizontal="center"/>
    </xf>
    <xf numFmtId="2" fontId="3" fillId="0" borderId="7" xfId="1" applyNumberFormat="1" applyFont="1" applyFill="1" applyBorder="1" applyAlignment="1">
      <alignment horizontal="center" wrapText="1"/>
    </xf>
    <xf numFmtId="0" fontId="2" fillId="0" borderId="0" xfId="1" applyFont="1" applyFill="1" applyBorder="1"/>
    <xf numFmtId="0" fontId="12" fillId="0" borderId="0" xfId="1" applyNumberFormat="1" applyFont="1" applyFill="1" applyBorder="1" applyAlignment="1">
      <alignment horizontal="center"/>
    </xf>
    <xf numFmtId="0" fontId="12" fillId="0" borderId="0" xfId="1" applyNumberFormat="1" applyFont="1" applyFill="1" applyBorder="1"/>
    <xf numFmtId="0" fontId="13" fillId="0" borderId="0" xfId="0" applyFont="1" applyFill="1" applyBorder="1"/>
    <xf numFmtId="0" fontId="12" fillId="0" borderId="0" xfId="1" applyNumberFormat="1" applyFont="1" applyFill="1" applyBorder="1" applyAlignment="1"/>
    <xf numFmtId="0" fontId="12" fillId="0" borderId="0" xfId="1" applyNumberFormat="1" applyFont="1" applyFill="1" applyBorder="1" applyAlignment="1">
      <alignment wrapText="1"/>
    </xf>
    <xf numFmtId="0" fontId="12" fillId="0" borderId="0" xfId="1" applyFont="1" applyFill="1" applyBorder="1"/>
    <xf numFmtId="0" fontId="10" fillId="0" borderId="0" xfId="1" applyNumberFormat="1" applyFont="1" applyFill="1" applyBorder="1" applyAlignment="1">
      <alignment horizontal="left" wrapText="1"/>
    </xf>
    <xf numFmtId="0" fontId="10" fillId="0" borderId="0" xfId="1" applyNumberFormat="1" applyFont="1" applyFill="1" applyBorder="1" applyAlignment="1">
      <alignment horizontal="center"/>
    </xf>
    <xf numFmtId="0" fontId="9" fillId="0" borderId="0" xfId="1" applyNumberFormat="1" applyFont="1" applyFill="1" applyBorder="1"/>
    <xf numFmtId="0" fontId="10" fillId="0" borderId="0" xfId="1" applyNumberFormat="1" applyFont="1" applyFill="1" applyBorder="1" applyAlignment="1"/>
    <xf numFmtId="0" fontId="5" fillId="0" borderId="7" xfId="1" applyNumberFormat="1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 wrapText="1"/>
    </xf>
    <xf numFmtId="2" fontId="5" fillId="2" borderId="2" xfId="1" applyNumberFormat="1" applyFont="1" applyFill="1" applyBorder="1" applyAlignment="1">
      <alignment horizontal="center" wrapText="1"/>
    </xf>
    <xf numFmtId="2" fontId="5" fillId="2" borderId="6" xfId="1" applyNumberFormat="1" applyFont="1" applyFill="1" applyBorder="1" applyAlignment="1">
      <alignment horizontal="center" wrapText="1"/>
    </xf>
    <xf numFmtId="2" fontId="5" fillId="2" borderId="8" xfId="1" applyNumberFormat="1" applyFont="1" applyFill="1" applyBorder="1" applyAlignment="1">
      <alignment horizontal="center" wrapText="1"/>
    </xf>
    <xf numFmtId="0" fontId="5" fillId="3" borderId="2" xfId="1" applyFont="1" applyFill="1" applyBorder="1" applyAlignment="1">
      <alignment horizontal="center" wrapText="1"/>
    </xf>
    <xf numFmtId="0" fontId="5" fillId="3" borderId="6" xfId="1" applyFont="1" applyFill="1" applyBorder="1" applyAlignment="1">
      <alignment horizontal="center" wrapText="1"/>
    </xf>
    <xf numFmtId="0" fontId="5" fillId="3" borderId="8" xfId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textRotation="90"/>
    </xf>
    <xf numFmtId="0" fontId="5" fillId="0" borderId="8" xfId="1" applyNumberFormat="1" applyFont="1" applyFill="1" applyBorder="1" applyAlignment="1">
      <alignment horizontal="center" textRotation="90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8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>
      <alignment horizontal="center" wrapText="1"/>
    </xf>
    <xf numFmtId="0" fontId="5" fillId="2" borderId="6" xfId="1" applyNumberFormat="1" applyFont="1" applyFill="1" applyBorder="1" applyAlignment="1">
      <alignment horizontal="center" wrapText="1"/>
    </xf>
    <xf numFmtId="0" fontId="5" fillId="2" borderId="8" xfId="1" applyNumberFormat="1" applyFont="1" applyFill="1" applyBorder="1" applyAlignment="1">
      <alignment horizont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wrapText="1"/>
    </xf>
    <xf numFmtId="0" fontId="3" fillId="0" borderId="7" xfId="1" applyNumberFormat="1" applyFont="1" applyFill="1" applyBorder="1" applyAlignment="1">
      <alignment horizontal="center"/>
    </xf>
    <xf numFmtId="0" fontId="5" fillId="0" borderId="7" xfId="1" applyNumberFormat="1" applyFont="1" applyFill="1" applyBorder="1" applyAlignment="1">
      <alignment horizontal="center" wrapText="1"/>
    </xf>
    <xf numFmtId="0" fontId="5" fillId="0" borderId="3" xfId="1" applyNumberFormat="1" applyFont="1" applyFill="1" applyBorder="1" applyAlignment="1">
      <alignment horizontal="center" wrapText="1"/>
    </xf>
    <xf numFmtId="0" fontId="5" fillId="0" borderId="4" xfId="1" applyNumberFormat="1" applyFont="1" applyFill="1" applyBorder="1" applyAlignment="1">
      <alignment horizontal="center" wrapText="1"/>
    </xf>
    <xf numFmtId="0" fontId="5" fillId="0" borderId="5" xfId="1" applyNumberFormat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wrapText="1"/>
    </xf>
    <xf numFmtId="0" fontId="5" fillId="3" borderId="7" xfId="1" applyNumberFormat="1" applyFont="1" applyFill="1" applyBorder="1" applyAlignment="1">
      <alignment horizontal="center" wrapText="1"/>
    </xf>
    <xf numFmtId="0" fontId="10" fillId="0" borderId="0" xfId="1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center" wrapText="1"/>
    </xf>
    <xf numFmtId="0" fontId="5" fillId="0" borderId="2" xfId="1" applyNumberFormat="1" applyFont="1" applyFill="1" applyBorder="1" applyAlignment="1">
      <alignment horizontal="left" wrapText="1"/>
    </xf>
    <xf numFmtId="0" fontId="5" fillId="0" borderId="8" xfId="1" applyNumberFormat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8" xfId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wrapText="1"/>
    </xf>
  </cellXfs>
  <cellStyles count="2">
    <cellStyle name="Įprastas" xfId="0" builtinId="0"/>
    <cellStyle name="Įprastas_Lapas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176"/>
  <sheetViews>
    <sheetView tabSelected="1" topLeftCell="A31" workbookViewId="0">
      <selection activeCell="W46" sqref="W46"/>
    </sheetView>
  </sheetViews>
  <sheetFormatPr defaultRowHeight="15" x14ac:dyDescent="0.25"/>
  <cols>
    <col min="1" max="1" width="4.42578125" style="1" customWidth="1"/>
    <col min="2" max="2" width="39.7109375" style="1" customWidth="1"/>
    <col min="3" max="15" width="5.85546875" style="1" customWidth="1"/>
    <col min="16" max="16" width="7" style="1" customWidth="1"/>
    <col min="17" max="22" width="5.85546875" style="1" customWidth="1"/>
    <col min="23" max="23" width="8.42578125" style="1" customWidth="1"/>
    <col min="24" max="24" width="9.140625" style="1"/>
    <col min="25" max="27" width="7" style="1" customWidth="1"/>
    <col min="28" max="31" width="9.140625" style="1"/>
    <col min="32" max="33" width="9.140625" style="2"/>
  </cols>
  <sheetData>
    <row r="2" spans="1:29" ht="15.75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Y2" s="5" t="s">
        <v>49</v>
      </c>
      <c r="Z2" s="6"/>
      <c r="AA2" s="6"/>
      <c r="AB2" s="7"/>
      <c r="AC2" s="8"/>
    </row>
    <row r="3" spans="1:29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6"/>
      <c r="Y3" s="6"/>
      <c r="Z3" s="6"/>
      <c r="AA3" s="6"/>
      <c r="AB3" s="7"/>
      <c r="AC3" s="8"/>
    </row>
    <row r="4" spans="1:29" ht="15.75" x14ac:dyDescent="0.25">
      <c r="A4" s="101"/>
      <c r="B4" s="102" t="s">
        <v>76</v>
      </c>
      <c r="C4" s="102"/>
      <c r="D4" s="102"/>
      <c r="E4" s="102"/>
      <c r="F4" s="102"/>
      <c r="G4" s="102"/>
      <c r="H4" s="103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4"/>
      <c r="Y4" s="104"/>
      <c r="Z4" s="104"/>
      <c r="AA4" s="104"/>
      <c r="AB4" s="105"/>
      <c r="AC4" s="106"/>
    </row>
    <row r="5" spans="1:29" ht="30.75" customHeight="1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1"/>
      <c r="Y5" s="11"/>
      <c r="Z5" s="11"/>
      <c r="AA5" s="11"/>
      <c r="AB5" s="12"/>
      <c r="AC5" s="8"/>
    </row>
    <row r="6" spans="1:29" ht="37.5" customHeight="1" x14ac:dyDescent="0.25">
      <c r="A6" s="125" t="s">
        <v>8</v>
      </c>
      <c r="B6" s="128" t="s">
        <v>0</v>
      </c>
      <c r="C6" s="131" t="s">
        <v>44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3"/>
      <c r="X6" s="134" t="s">
        <v>23</v>
      </c>
      <c r="Y6" s="137" t="s">
        <v>24</v>
      </c>
      <c r="Z6" s="138"/>
      <c r="AA6" s="139"/>
      <c r="AB6" s="113" t="s">
        <v>25</v>
      </c>
      <c r="AC6" s="116" t="s">
        <v>33</v>
      </c>
    </row>
    <row r="7" spans="1:29" ht="135" x14ac:dyDescent="0.25">
      <c r="A7" s="126"/>
      <c r="B7" s="129"/>
      <c r="C7" s="119" t="s">
        <v>72</v>
      </c>
      <c r="D7" s="120"/>
      <c r="E7" s="120"/>
      <c r="F7" s="120"/>
      <c r="G7" s="121"/>
      <c r="H7" s="122" t="s">
        <v>38</v>
      </c>
      <c r="I7" s="122"/>
      <c r="J7" s="122"/>
      <c r="K7" s="122"/>
      <c r="L7" s="122"/>
      <c r="M7" s="122"/>
      <c r="N7" s="123" t="s">
        <v>69</v>
      </c>
      <c r="O7" s="122" t="s">
        <v>34</v>
      </c>
      <c r="P7" s="122"/>
      <c r="Q7" s="122"/>
      <c r="R7" s="122"/>
      <c r="S7" s="122"/>
      <c r="T7" s="122"/>
      <c r="U7" s="122"/>
      <c r="V7" s="122"/>
      <c r="W7" s="122"/>
      <c r="X7" s="135"/>
      <c r="Y7" s="13" t="s">
        <v>65</v>
      </c>
      <c r="Z7" s="13" t="s">
        <v>66</v>
      </c>
      <c r="AA7" s="13" t="s">
        <v>39</v>
      </c>
      <c r="AB7" s="114"/>
      <c r="AC7" s="117"/>
    </row>
    <row r="8" spans="1:29" ht="135" customHeight="1" x14ac:dyDescent="0.25">
      <c r="A8" s="127"/>
      <c r="B8" s="130"/>
      <c r="C8" s="14" t="s">
        <v>1</v>
      </c>
      <c r="D8" s="15" t="s">
        <v>2</v>
      </c>
      <c r="E8" s="15" t="s">
        <v>40</v>
      </c>
      <c r="F8" s="15" t="s">
        <v>19</v>
      </c>
      <c r="G8" s="15" t="s">
        <v>32</v>
      </c>
      <c r="H8" s="15" t="s">
        <v>3</v>
      </c>
      <c r="I8" s="15" t="s">
        <v>4</v>
      </c>
      <c r="J8" s="15" t="s">
        <v>36</v>
      </c>
      <c r="K8" s="15" t="s">
        <v>42</v>
      </c>
      <c r="L8" s="15" t="s">
        <v>5</v>
      </c>
      <c r="M8" s="15" t="s">
        <v>75</v>
      </c>
      <c r="N8" s="124"/>
      <c r="O8" s="16" t="s">
        <v>45</v>
      </c>
      <c r="P8" s="15" t="s">
        <v>46</v>
      </c>
      <c r="Q8" s="15" t="s">
        <v>41</v>
      </c>
      <c r="R8" s="15" t="s">
        <v>48</v>
      </c>
      <c r="S8" s="15" t="s">
        <v>47</v>
      </c>
      <c r="T8" s="15" t="s">
        <v>43</v>
      </c>
      <c r="U8" s="15" t="s">
        <v>29</v>
      </c>
      <c r="V8" s="15" t="s">
        <v>71</v>
      </c>
      <c r="W8" s="15" t="s">
        <v>28</v>
      </c>
      <c r="X8" s="136"/>
      <c r="Y8" s="14" t="s">
        <v>22</v>
      </c>
      <c r="Z8" s="15" t="s">
        <v>6</v>
      </c>
      <c r="AA8" s="15" t="s">
        <v>35</v>
      </c>
      <c r="AB8" s="115"/>
      <c r="AC8" s="118"/>
    </row>
    <row r="9" spans="1:29" ht="13.5" customHeight="1" x14ac:dyDescent="0.25">
      <c r="A9" s="17">
        <v>1</v>
      </c>
      <c r="B9" s="18" t="s">
        <v>68</v>
      </c>
      <c r="C9" s="19">
        <v>1</v>
      </c>
      <c r="D9" s="19">
        <v>2</v>
      </c>
      <c r="E9" s="19"/>
      <c r="F9" s="19"/>
      <c r="G9" s="19"/>
      <c r="H9" s="19">
        <v>2.25</v>
      </c>
      <c r="I9" s="19">
        <v>3.75</v>
      </c>
      <c r="J9" s="19"/>
      <c r="K9" s="19"/>
      <c r="L9" s="19">
        <v>2</v>
      </c>
      <c r="M9" s="19">
        <v>1</v>
      </c>
      <c r="N9" s="20">
        <v>0.5</v>
      </c>
      <c r="O9" s="21"/>
      <c r="P9" s="19"/>
      <c r="Q9" s="19"/>
      <c r="R9" s="19"/>
      <c r="S9" s="19"/>
      <c r="T9" s="19"/>
      <c r="U9" s="19"/>
      <c r="V9" s="22"/>
      <c r="W9" s="19">
        <v>32.68</v>
      </c>
      <c r="X9" s="23">
        <f>SUM(C9:W9)</f>
        <v>45.18</v>
      </c>
      <c r="Y9" s="19">
        <v>1.5</v>
      </c>
      <c r="Z9" s="19">
        <v>10.25</v>
      </c>
      <c r="AA9" s="19"/>
      <c r="AB9" s="23">
        <f>SUM(Y9:AA9)</f>
        <v>11.75</v>
      </c>
      <c r="AC9" s="24">
        <f>SUM(AB9,X9)</f>
        <v>56.93</v>
      </c>
    </row>
    <row r="10" spans="1:29" ht="13.5" customHeight="1" x14ac:dyDescent="0.25">
      <c r="A10" s="25">
        <v>1</v>
      </c>
      <c r="B10" s="26" t="s">
        <v>68</v>
      </c>
      <c r="C10" s="27">
        <v>1</v>
      </c>
      <c r="D10" s="28">
        <v>1.5</v>
      </c>
      <c r="E10" s="28">
        <v>0.5</v>
      </c>
      <c r="F10" s="27"/>
      <c r="G10" s="27"/>
      <c r="H10" s="27">
        <v>2.25</v>
      </c>
      <c r="I10" s="27">
        <v>3.75</v>
      </c>
      <c r="J10" s="27"/>
      <c r="K10" s="27"/>
      <c r="L10" s="28">
        <v>1.5</v>
      </c>
      <c r="M10" s="27">
        <v>1</v>
      </c>
      <c r="N10" s="29">
        <v>0.5</v>
      </c>
      <c r="O10" s="30"/>
      <c r="P10" s="27"/>
      <c r="Q10" s="27"/>
      <c r="R10" s="27"/>
      <c r="S10" s="27"/>
      <c r="T10" s="27"/>
      <c r="U10" s="27"/>
      <c r="V10" s="31"/>
      <c r="W10" s="27">
        <v>32.68</v>
      </c>
      <c r="X10" s="32">
        <f t="shared" ref="X10:X44" si="0">SUM(C10:W10)</f>
        <v>44.68</v>
      </c>
      <c r="Y10" s="27">
        <v>1.5</v>
      </c>
      <c r="Z10" s="27">
        <v>10.25</v>
      </c>
      <c r="AA10" s="27"/>
      <c r="AB10" s="32">
        <f t="shared" ref="AB10:AB44" si="1">SUM(Y10:AA10)</f>
        <v>11.75</v>
      </c>
      <c r="AC10" s="33">
        <f t="shared" ref="AC10:AC44" si="2">SUM(AB10,X10)</f>
        <v>56.43</v>
      </c>
    </row>
    <row r="11" spans="1:29" ht="13.5" customHeight="1" x14ac:dyDescent="0.25">
      <c r="A11" s="17">
        <v>2</v>
      </c>
      <c r="B11" s="34" t="s">
        <v>27</v>
      </c>
      <c r="C11" s="19">
        <v>1</v>
      </c>
      <c r="D11" s="19">
        <v>0.75</v>
      </c>
      <c r="E11" s="19"/>
      <c r="F11" s="19"/>
      <c r="G11" s="19"/>
      <c r="H11" s="19">
        <v>0.5</v>
      </c>
      <c r="I11" s="19">
        <v>0.5</v>
      </c>
      <c r="J11" s="19"/>
      <c r="K11" s="19"/>
      <c r="L11" s="19">
        <v>1</v>
      </c>
      <c r="M11" s="19">
        <v>0.5</v>
      </c>
      <c r="N11" s="20">
        <v>0.5</v>
      </c>
      <c r="O11" s="21"/>
      <c r="P11" s="19"/>
      <c r="Q11" s="19"/>
      <c r="R11" s="19"/>
      <c r="S11" s="19"/>
      <c r="T11" s="19"/>
      <c r="U11" s="19"/>
      <c r="V11" s="22"/>
      <c r="W11" s="19">
        <v>13.77</v>
      </c>
      <c r="X11" s="23">
        <f t="shared" si="0"/>
        <v>18.52</v>
      </c>
      <c r="Y11" s="19">
        <v>0.75</v>
      </c>
      <c r="Z11" s="19">
        <v>1</v>
      </c>
      <c r="AA11" s="19"/>
      <c r="AB11" s="23">
        <f t="shared" si="1"/>
        <v>1.75</v>
      </c>
      <c r="AC11" s="24">
        <f t="shared" si="2"/>
        <v>20.27</v>
      </c>
    </row>
    <row r="12" spans="1:29" ht="13.5" customHeight="1" x14ac:dyDescent="0.25">
      <c r="A12" s="35">
        <v>2</v>
      </c>
      <c r="B12" s="36" t="s">
        <v>27</v>
      </c>
      <c r="C12" s="27">
        <v>1</v>
      </c>
      <c r="D12" s="27">
        <v>0.75</v>
      </c>
      <c r="E12" s="27"/>
      <c r="F12" s="27"/>
      <c r="G12" s="27"/>
      <c r="H12" s="27">
        <v>0.5</v>
      </c>
      <c r="I12" s="27">
        <v>0.5</v>
      </c>
      <c r="J12" s="27"/>
      <c r="K12" s="27"/>
      <c r="L12" s="27">
        <v>1</v>
      </c>
      <c r="M12" s="27">
        <v>0.5</v>
      </c>
      <c r="N12" s="29">
        <v>0.5</v>
      </c>
      <c r="O12" s="30"/>
      <c r="P12" s="27"/>
      <c r="Q12" s="27"/>
      <c r="R12" s="27"/>
      <c r="S12" s="27"/>
      <c r="T12" s="27"/>
      <c r="U12" s="27"/>
      <c r="V12" s="31"/>
      <c r="W12" s="27">
        <v>13.77</v>
      </c>
      <c r="X12" s="32">
        <f t="shared" si="0"/>
        <v>18.52</v>
      </c>
      <c r="Y12" s="27">
        <v>0.75</v>
      </c>
      <c r="Z12" s="27">
        <v>1</v>
      </c>
      <c r="AA12" s="27"/>
      <c r="AB12" s="32">
        <f t="shared" si="1"/>
        <v>1.75</v>
      </c>
      <c r="AC12" s="33">
        <f t="shared" si="2"/>
        <v>20.27</v>
      </c>
    </row>
    <row r="13" spans="1:29" ht="13.5" customHeight="1" x14ac:dyDescent="0.25">
      <c r="A13" s="17">
        <v>3</v>
      </c>
      <c r="B13" s="18" t="s">
        <v>7</v>
      </c>
      <c r="C13" s="19">
        <v>1</v>
      </c>
      <c r="D13" s="19">
        <v>2</v>
      </c>
      <c r="E13" s="19"/>
      <c r="F13" s="19"/>
      <c r="G13" s="19"/>
      <c r="H13" s="19">
        <v>1.5</v>
      </c>
      <c r="I13" s="19">
        <v>2.5</v>
      </c>
      <c r="J13" s="19"/>
      <c r="K13" s="19"/>
      <c r="L13" s="19">
        <v>2</v>
      </c>
      <c r="M13" s="19">
        <v>1.25</v>
      </c>
      <c r="N13" s="20">
        <v>1</v>
      </c>
      <c r="O13" s="21"/>
      <c r="P13" s="19"/>
      <c r="Q13" s="19"/>
      <c r="R13" s="19"/>
      <c r="S13" s="19"/>
      <c r="T13" s="19"/>
      <c r="U13" s="19"/>
      <c r="V13" s="22"/>
      <c r="W13" s="19">
        <v>57.05</v>
      </c>
      <c r="X13" s="23">
        <f t="shared" si="0"/>
        <v>68.3</v>
      </c>
      <c r="Y13" s="19">
        <v>1.5</v>
      </c>
      <c r="Z13" s="19">
        <v>3</v>
      </c>
      <c r="AA13" s="19">
        <v>0.25</v>
      </c>
      <c r="AB13" s="23">
        <f t="shared" si="1"/>
        <v>4.75</v>
      </c>
      <c r="AC13" s="24">
        <f t="shared" si="2"/>
        <v>73.05</v>
      </c>
    </row>
    <row r="14" spans="1:29" ht="13.5" customHeight="1" x14ac:dyDescent="0.25">
      <c r="A14" s="35">
        <v>3</v>
      </c>
      <c r="B14" s="26" t="s">
        <v>7</v>
      </c>
      <c r="C14" s="27">
        <v>1</v>
      </c>
      <c r="D14" s="27">
        <v>2</v>
      </c>
      <c r="E14" s="27"/>
      <c r="F14" s="27"/>
      <c r="G14" s="27"/>
      <c r="H14" s="27">
        <v>1.5</v>
      </c>
      <c r="I14" s="27">
        <v>2.5</v>
      </c>
      <c r="J14" s="27"/>
      <c r="K14" s="27"/>
      <c r="L14" s="27">
        <v>2</v>
      </c>
      <c r="M14" s="27">
        <v>1.25</v>
      </c>
      <c r="N14" s="29">
        <v>1</v>
      </c>
      <c r="O14" s="30"/>
      <c r="P14" s="27"/>
      <c r="Q14" s="27"/>
      <c r="R14" s="27"/>
      <c r="S14" s="27"/>
      <c r="T14" s="27"/>
      <c r="U14" s="27"/>
      <c r="V14" s="31"/>
      <c r="W14" s="27">
        <v>57.05</v>
      </c>
      <c r="X14" s="32">
        <f t="shared" si="0"/>
        <v>68.3</v>
      </c>
      <c r="Y14" s="27">
        <v>1.5</v>
      </c>
      <c r="Z14" s="28">
        <v>4</v>
      </c>
      <c r="AA14" s="27">
        <v>0.25</v>
      </c>
      <c r="AB14" s="32">
        <f t="shared" si="1"/>
        <v>5.75</v>
      </c>
      <c r="AC14" s="33">
        <f t="shared" si="2"/>
        <v>74.05</v>
      </c>
    </row>
    <row r="15" spans="1:29" ht="13.5" customHeight="1" x14ac:dyDescent="0.25">
      <c r="A15" s="37">
        <v>4</v>
      </c>
      <c r="B15" s="38" t="s">
        <v>18</v>
      </c>
      <c r="C15" s="39">
        <v>1</v>
      </c>
      <c r="D15" s="39">
        <v>1</v>
      </c>
      <c r="E15" s="39"/>
      <c r="F15" s="39"/>
      <c r="G15" s="39"/>
      <c r="H15" s="39">
        <v>0.75</v>
      </c>
      <c r="I15" s="39">
        <v>1.252</v>
      </c>
      <c r="J15" s="39"/>
      <c r="K15" s="39"/>
      <c r="L15" s="39">
        <v>1</v>
      </c>
      <c r="M15" s="39">
        <v>0.5</v>
      </c>
      <c r="N15" s="20">
        <v>0.5</v>
      </c>
      <c r="O15" s="40">
        <v>1.65</v>
      </c>
      <c r="P15" s="39">
        <v>3.5</v>
      </c>
      <c r="Q15" s="39"/>
      <c r="R15" s="39">
        <v>0.5</v>
      </c>
      <c r="S15" s="39">
        <v>0.3</v>
      </c>
      <c r="T15" s="39"/>
      <c r="U15" s="39"/>
      <c r="V15" s="41"/>
      <c r="W15" s="39">
        <v>23.06</v>
      </c>
      <c r="X15" s="23">
        <f t="shared" si="0"/>
        <v>35.012</v>
      </c>
      <c r="Y15" s="19">
        <v>0.75</v>
      </c>
      <c r="Z15" s="19">
        <v>4.9000000000000004</v>
      </c>
      <c r="AA15" s="19"/>
      <c r="AB15" s="23">
        <f t="shared" si="1"/>
        <v>5.65</v>
      </c>
      <c r="AC15" s="24">
        <f t="shared" si="2"/>
        <v>40.661999999999999</v>
      </c>
    </row>
    <row r="16" spans="1:29" ht="13.5" customHeight="1" x14ac:dyDescent="0.25">
      <c r="A16" s="42">
        <v>4</v>
      </c>
      <c r="B16" s="43" t="s">
        <v>18</v>
      </c>
      <c r="C16" s="44">
        <v>1</v>
      </c>
      <c r="D16" s="44">
        <v>1</v>
      </c>
      <c r="E16" s="45"/>
      <c r="F16" s="44"/>
      <c r="G16" s="44"/>
      <c r="H16" s="44">
        <v>0.75</v>
      </c>
      <c r="I16" s="44">
        <v>1.25</v>
      </c>
      <c r="J16" s="44"/>
      <c r="K16" s="44"/>
      <c r="L16" s="44">
        <v>1</v>
      </c>
      <c r="M16" s="44">
        <v>0.5</v>
      </c>
      <c r="N16" s="29">
        <v>0.5</v>
      </c>
      <c r="O16" s="46">
        <v>1.7</v>
      </c>
      <c r="P16" s="47">
        <v>3.65</v>
      </c>
      <c r="Q16" s="44"/>
      <c r="R16" s="44">
        <v>0.5</v>
      </c>
      <c r="S16" s="44">
        <v>0.3</v>
      </c>
      <c r="T16" s="44"/>
      <c r="U16" s="44"/>
      <c r="V16" s="48"/>
      <c r="W16" s="44">
        <v>23.06</v>
      </c>
      <c r="X16" s="32">
        <f t="shared" si="0"/>
        <v>35.21</v>
      </c>
      <c r="Y16" s="49">
        <v>0.75</v>
      </c>
      <c r="Z16" s="49">
        <v>4.9000000000000004</v>
      </c>
      <c r="AA16" s="49"/>
      <c r="AB16" s="32">
        <f t="shared" si="1"/>
        <v>5.65</v>
      </c>
      <c r="AC16" s="33">
        <f t="shared" si="2"/>
        <v>40.86</v>
      </c>
    </row>
    <row r="17" spans="1:29" ht="13.5" customHeight="1" x14ac:dyDescent="0.25">
      <c r="A17" s="50">
        <v>5</v>
      </c>
      <c r="B17" s="51" t="s">
        <v>20</v>
      </c>
      <c r="C17" s="52">
        <v>1</v>
      </c>
      <c r="D17" s="52">
        <v>1</v>
      </c>
      <c r="E17" s="19"/>
      <c r="F17" s="52"/>
      <c r="G17" s="52"/>
      <c r="H17" s="52">
        <v>1.25</v>
      </c>
      <c r="I17" s="52">
        <v>1.5</v>
      </c>
      <c r="J17" s="52"/>
      <c r="K17" s="52"/>
      <c r="L17" s="52">
        <v>1</v>
      </c>
      <c r="M17" s="52">
        <v>0.5</v>
      </c>
      <c r="N17" s="20">
        <v>0.5</v>
      </c>
      <c r="O17" s="53">
        <v>1.65</v>
      </c>
      <c r="P17" s="52">
        <v>3.5</v>
      </c>
      <c r="Q17" s="52"/>
      <c r="R17" s="52"/>
      <c r="S17" s="52">
        <v>0.3</v>
      </c>
      <c r="T17" s="52"/>
      <c r="U17" s="52"/>
      <c r="V17" s="52"/>
      <c r="W17" s="52">
        <v>23.81</v>
      </c>
      <c r="X17" s="23">
        <f t="shared" si="0"/>
        <v>36.01</v>
      </c>
      <c r="Y17" s="52">
        <v>0.75</v>
      </c>
      <c r="Z17" s="52">
        <v>3.5</v>
      </c>
      <c r="AA17" s="52"/>
      <c r="AB17" s="23">
        <f t="shared" si="1"/>
        <v>4.25</v>
      </c>
      <c r="AC17" s="24">
        <f t="shared" si="2"/>
        <v>40.26</v>
      </c>
    </row>
    <row r="18" spans="1:29" ht="13.5" customHeight="1" x14ac:dyDescent="0.25">
      <c r="A18" s="54">
        <v>5</v>
      </c>
      <c r="B18" s="55" t="s">
        <v>20</v>
      </c>
      <c r="C18" s="49">
        <v>1</v>
      </c>
      <c r="D18" s="49">
        <v>1</v>
      </c>
      <c r="E18" s="27"/>
      <c r="F18" s="49"/>
      <c r="G18" s="49"/>
      <c r="H18" s="49">
        <v>1.25</v>
      </c>
      <c r="I18" s="49">
        <v>1.5</v>
      </c>
      <c r="J18" s="49"/>
      <c r="K18" s="49"/>
      <c r="L18" s="49">
        <v>1</v>
      </c>
      <c r="M18" s="49">
        <v>0.5</v>
      </c>
      <c r="N18" s="29">
        <v>0.5</v>
      </c>
      <c r="O18" s="56">
        <v>1.7</v>
      </c>
      <c r="P18" s="57">
        <v>3.65</v>
      </c>
      <c r="Q18" s="49"/>
      <c r="R18" s="49"/>
      <c r="S18" s="49">
        <v>0.3</v>
      </c>
      <c r="T18" s="49"/>
      <c r="U18" s="49"/>
      <c r="V18" s="49"/>
      <c r="W18" s="49">
        <v>23.81</v>
      </c>
      <c r="X18" s="32">
        <f t="shared" si="0"/>
        <v>36.21</v>
      </c>
      <c r="Y18" s="49">
        <v>0.75</v>
      </c>
      <c r="Z18" s="49">
        <v>3.5</v>
      </c>
      <c r="AA18" s="49"/>
      <c r="AB18" s="32">
        <f t="shared" si="1"/>
        <v>4.25</v>
      </c>
      <c r="AC18" s="33">
        <f t="shared" si="2"/>
        <v>40.46</v>
      </c>
    </row>
    <row r="19" spans="1:29" ht="13.5" customHeight="1" x14ac:dyDescent="0.25">
      <c r="A19" s="50">
        <v>6</v>
      </c>
      <c r="B19" s="58" t="s">
        <v>21</v>
      </c>
      <c r="C19" s="52">
        <v>1</v>
      </c>
      <c r="D19" s="52">
        <v>0.85</v>
      </c>
      <c r="E19" s="19">
        <v>0.5</v>
      </c>
      <c r="F19" s="52"/>
      <c r="G19" s="52"/>
      <c r="H19" s="52">
        <v>1.5</v>
      </c>
      <c r="I19" s="52">
        <v>1</v>
      </c>
      <c r="J19" s="52"/>
      <c r="K19" s="52"/>
      <c r="L19" s="52">
        <v>1</v>
      </c>
      <c r="M19" s="52">
        <v>0.5</v>
      </c>
      <c r="N19" s="20">
        <v>0.5</v>
      </c>
      <c r="O19" s="53">
        <v>1.65</v>
      </c>
      <c r="P19" s="52">
        <v>3.3</v>
      </c>
      <c r="Q19" s="52"/>
      <c r="R19" s="52"/>
      <c r="S19" s="52">
        <v>0.3</v>
      </c>
      <c r="T19" s="59"/>
      <c r="U19" s="52">
        <v>1</v>
      </c>
      <c r="V19" s="52">
        <v>2</v>
      </c>
      <c r="W19" s="52">
        <v>22.19</v>
      </c>
      <c r="X19" s="23">
        <f t="shared" si="0"/>
        <v>37.290000000000006</v>
      </c>
      <c r="Y19" s="52">
        <v>0.75</v>
      </c>
      <c r="Z19" s="52">
        <v>3</v>
      </c>
      <c r="AA19" s="52"/>
      <c r="AB19" s="23">
        <f t="shared" si="1"/>
        <v>3.75</v>
      </c>
      <c r="AC19" s="24">
        <f t="shared" si="2"/>
        <v>41.040000000000006</v>
      </c>
    </row>
    <row r="20" spans="1:29" ht="13.5" customHeight="1" x14ac:dyDescent="0.25">
      <c r="A20" s="54">
        <v>6</v>
      </c>
      <c r="B20" s="60" t="s">
        <v>21</v>
      </c>
      <c r="C20" s="49">
        <v>1</v>
      </c>
      <c r="D20" s="49">
        <v>0.85</v>
      </c>
      <c r="E20" s="27">
        <v>0.5</v>
      </c>
      <c r="F20" s="49"/>
      <c r="G20" s="49"/>
      <c r="H20" s="49">
        <v>1.5</v>
      </c>
      <c r="I20" s="49">
        <v>1</v>
      </c>
      <c r="J20" s="49"/>
      <c r="K20" s="49"/>
      <c r="L20" s="49">
        <v>1</v>
      </c>
      <c r="M20" s="49">
        <v>0.5</v>
      </c>
      <c r="N20" s="29">
        <v>0.5</v>
      </c>
      <c r="O20" s="56">
        <v>1.7</v>
      </c>
      <c r="P20" s="57">
        <v>3.4</v>
      </c>
      <c r="Q20" s="49"/>
      <c r="R20" s="49"/>
      <c r="S20" s="49">
        <v>0.3</v>
      </c>
      <c r="T20" s="61"/>
      <c r="U20" s="49">
        <v>1</v>
      </c>
      <c r="V20" s="49">
        <v>2</v>
      </c>
      <c r="W20" s="49">
        <v>22.19</v>
      </c>
      <c r="X20" s="32">
        <f t="shared" si="0"/>
        <v>37.44</v>
      </c>
      <c r="Y20" s="49">
        <v>0.75</v>
      </c>
      <c r="Z20" s="57">
        <v>4</v>
      </c>
      <c r="AA20" s="49"/>
      <c r="AB20" s="32">
        <f t="shared" si="1"/>
        <v>4.75</v>
      </c>
      <c r="AC20" s="33">
        <f t="shared" si="2"/>
        <v>42.19</v>
      </c>
    </row>
    <row r="21" spans="1:29" ht="13.5" customHeight="1" x14ac:dyDescent="0.25">
      <c r="A21" s="17">
        <v>7</v>
      </c>
      <c r="B21" s="34" t="s">
        <v>63</v>
      </c>
      <c r="C21" s="19">
        <v>1</v>
      </c>
      <c r="D21" s="19">
        <v>2</v>
      </c>
      <c r="E21" s="19">
        <v>0.5</v>
      </c>
      <c r="F21" s="19"/>
      <c r="G21" s="19"/>
      <c r="H21" s="19">
        <v>0.5</v>
      </c>
      <c r="I21" s="19">
        <v>1</v>
      </c>
      <c r="J21" s="19"/>
      <c r="K21" s="19"/>
      <c r="L21" s="19">
        <v>2</v>
      </c>
      <c r="M21" s="19">
        <v>0.75</v>
      </c>
      <c r="N21" s="20">
        <v>0.5</v>
      </c>
      <c r="O21" s="21">
        <v>2.27</v>
      </c>
      <c r="P21" s="19">
        <v>4.95</v>
      </c>
      <c r="Q21" s="19"/>
      <c r="R21" s="19">
        <v>0.5</v>
      </c>
      <c r="S21" s="19">
        <v>0.5</v>
      </c>
      <c r="T21" s="19"/>
      <c r="U21" s="19"/>
      <c r="V21" s="19"/>
      <c r="W21" s="19">
        <v>30.68</v>
      </c>
      <c r="X21" s="23">
        <f t="shared" si="0"/>
        <v>47.15</v>
      </c>
      <c r="Y21" s="19">
        <v>0.95</v>
      </c>
      <c r="Z21" s="19">
        <v>5.75</v>
      </c>
      <c r="AA21" s="19"/>
      <c r="AB21" s="23">
        <f t="shared" si="1"/>
        <v>6.7</v>
      </c>
      <c r="AC21" s="24">
        <f t="shared" si="2"/>
        <v>53.85</v>
      </c>
    </row>
    <row r="22" spans="1:29" ht="13.5" customHeight="1" x14ac:dyDescent="0.25">
      <c r="A22" s="35">
        <v>7</v>
      </c>
      <c r="B22" s="62" t="s">
        <v>63</v>
      </c>
      <c r="C22" s="27">
        <v>1</v>
      </c>
      <c r="D22" s="27">
        <v>2</v>
      </c>
      <c r="E22" s="27">
        <v>0.5</v>
      </c>
      <c r="F22" s="27"/>
      <c r="G22" s="27"/>
      <c r="H22" s="27">
        <v>0.5</v>
      </c>
      <c r="I22" s="27">
        <v>1</v>
      </c>
      <c r="J22" s="27"/>
      <c r="K22" s="27"/>
      <c r="L22" s="27">
        <v>2</v>
      </c>
      <c r="M22" s="27">
        <v>0.75</v>
      </c>
      <c r="N22" s="29">
        <v>0.5</v>
      </c>
      <c r="O22" s="63">
        <v>2.34</v>
      </c>
      <c r="P22" s="28">
        <v>5.0999999999999996</v>
      </c>
      <c r="Q22" s="27"/>
      <c r="R22" s="27">
        <v>0.5</v>
      </c>
      <c r="S22" s="27">
        <v>0.5</v>
      </c>
      <c r="T22" s="27"/>
      <c r="U22" s="27"/>
      <c r="V22" s="27"/>
      <c r="W22" s="27">
        <v>30.68</v>
      </c>
      <c r="X22" s="32">
        <f t="shared" si="0"/>
        <v>47.37</v>
      </c>
      <c r="Y22" s="27">
        <v>0.95</v>
      </c>
      <c r="Z22" s="27">
        <v>5.75</v>
      </c>
      <c r="AA22" s="27"/>
      <c r="AB22" s="32">
        <f t="shared" si="1"/>
        <v>6.7</v>
      </c>
      <c r="AC22" s="33">
        <f t="shared" si="2"/>
        <v>54.07</v>
      </c>
    </row>
    <row r="23" spans="1:29" ht="13.5" customHeight="1" x14ac:dyDescent="0.25">
      <c r="A23" s="17">
        <v>8</v>
      </c>
      <c r="B23" s="34" t="s">
        <v>15</v>
      </c>
      <c r="C23" s="19">
        <v>1</v>
      </c>
      <c r="D23" s="19">
        <v>2</v>
      </c>
      <c r="E23" s="19"/>
      <c r="F23" s="19"/>
      <c r="G23" s="19"/>
      <c r="H23" s="19">
        <v>1.75</v>
      </c>
      <c r="I23" s="19">
        <v>2.25</v>
      </c>
      <c r="J23" s="19"/>
      <c r="K23" s="19"/>
      <c r="L23" s="19">
        <v>2</v>
      </c>
      <c r="M23" s="19">
        <v>1.25</v>
      </c>
      <c r="N23" s="20">
        <v>1</v>
      </c>
      <c r="O23" s="21"/>
      <c r="P23" s="19"/>
      <c r="Q23" s="19"/>
      <c r="R23" s="19"/>
      <c r="S23" s="19"/>
      <c r="T23" s="19"/>
      <c r="U23" s="19"/>
      <c r="V23" s="22"/>
      <c r="W23" s="19">
        <v>57.99</v>
      </c>
      <c r="X23" s="23">
        <f t="shared" si="0"/>
        <v>69.240000000000009</v>
      </c>
      <c r="Y23" s="64">
        <v>1.5</v>
      </c>
      <c r="Z23" s="64">
        <v>5.25</v>
      </c>
      <c r="AA23" s="64">
        <v>0.25</v>
      </c>
      <c r="AB23" s="23">
        <f t="shared" si="1"/>
        <v>7</v>
      </c>
      <c r="AC23" s="24">
        <f t="shared" si="2"/>
        <v>76.240000000000009</v>
      </c>
    </row>
    <row r="24" spans="1:29" ht="13.5" customHeight="1" x14ac:dyDescent="0.25">
      <c r="A24" s="35">
        <v>8</v>
      </c>
      <c r="B24" s="36" t="s">
        <v>15</v>
      </c>
      <c r="C24" s="27">
        <v>1</v>
      </c>
      <c r="D24" s="27">
        <v>2</v>
      </c>
      <c r="E24" s="27"/>
      <c r="F24" s="27"/>
      <c r="G24" s="27"/>
      <c r="H24" s="27">
        <v>1.75</v>
      </c>
      <c r="I24" s="27">
        <v>2.25</v>
      </c>
      <c r="J24" s="27"/>
      <c r="K24" s="27"/>
      <c r="L24" s="27">
        <v>2</v>
      </c>
      <c r="M24" s="27">
        <v>1.25</v>
      </c>
      <c r="N24" s="29">
        <v>1</v>
      </c>
      <c r="O24" s="30"/>
      <c r="P24" s="27"/>
      <c r="Q24" s="27"/>
      <c r="R24" s="27"/>
      <c r="S24" s="27"/>
      <c r="T24" s="27"/>
      <c r="U24" s="27"/>
      <c r="V24" s="31"/>
      <c r="W24" s="27">
        <v>57.99</v>
      </c>
      <c r="X24" s="32">
        <f t="shared" si="0"/>
        <v>69.240000000000009</v>
      </c>
      <c r="Y24" s="65">
        <v>1.5</v>
      </c>
      <c r="Z24" s="65">
        <v>5.25</v>
      </c>
      <c r="AA24" s="65">
        <v>0.25</v>
      </c>
      <c r="AB24" s="32">
        <f t="shared" si="1"/>
        <v>7</v>
      </c>
      <c r="AC24" s="33">
        <f t="shared" si="2"/>
        <v>76.240000000000009</v>
      </c>
    </row>
    <row r="25" spans="1:29" ht="13.5" customHeight="1" x14ac:dyDescent="0.25">
      <c r="A25" s="17">
        <v>9</v>
      </c>
      <c r="B25" s="18" t="s">
        <v>16</v>
      </c>
      <c r="C25" s="19">
        <v>1</v>
      </c>
      <c r="D25" s="19">
        <v>2.25</v>
      </c>
      <c r="E25" s="19"/>
      <c r="F25" s="19"/>
      <c r="G25" s="19"/>
      <c r="H25" s="19"/>
      <c r="I25" s="19"/>
      <c r="J25" s="19"/>
      <c r="K25" s="19"/>
      <c r="L25" s="19">
        <v>1.25</v>
      </c>
      <c r="M25" s="19">
        <v>1.25</v>
      </c>
      <c r="N25" s="20">
        <v>1</v>
      </c>
      <c r="O25" s="21"/>
      <c r="P25" s="19"/>
      <c r="Q25" s="19"/>
      <c r="R25" s="19"/>
      <c r="S25" s="19"/>
      <c r="T25" s="19"/>
      <c r="U25" s="19"/>
      <c r="V25" s="19">
        <v>1</v>
      </c>
      <c r="W25" s="19">
        <v>57.06</v>
      </c>
      <c r="X25" s="23">
        <f t="shared" si="0"/>
        <v>64.81</v>
      </c>
      <c r="Y25" s="64">
        <v>1.5</v>
      </c>
      <c r="Z25" s="64"/>
      <c r="AA25" s="64">
        <v>0.25</v>
      </c>
      <c r="AB25" s="23">
        <f t="shared" si="1"/>
        <v>1.75</v>
      </c>
      <c r="AC25" s="24">
        <f t="shared" si="2"/>
        <v>66.56</v>
      </c>
    </row>
    <row r="26" spans="1:29" ht="13.5" customHeight="1" x14ac:dyDescent="0.25">
      <c r="A26" s="35">
        <v>9</v>
      </c>
      <c r="B26" s="66" t="s">
        <v>16</v>
      </c>
      <c r="C26" s="27">
        <v>1</v>
      </c>
      <c r="D26" s="27">
        <v>2.25</v>
      </c>
      <c r="E26" s="27"/>
      <c r="F26" s="27"/>
      <c r="G26" s="27"/>
      <c r="H26" s="27"/>
      <c r="I26" s="27"/>
      <c r="J26" s="27"/>
      <c r="K26" s="27"/>
      <c r="L26" s="27">
        <v>1.25</v>
      </c>
      <c r="M26" s="27">
        <v>1.25</v>
      </c>
      <c r="N26" s="29">
        <v>1</v>
      </c>
      <c r="O26" s="30"/>
      <c r="P26" s="27"/>
      <c r="Q26" s="27"/>
      <c r="R26" s="27"/>
      <c r="S26" s="27"/>
      <c r="T26" s="27"/>
      <c r="U26" s="27"/>
      <c r="V26" s="27">
        <v>1</v>
      </c>
      <c r="W26" s="27">
        <v>57.06</v>
      </c>
      <c r="X26" s="32">
        <f t="shared" si="0"/>
        <v>64.81</v>
      </c>
      <c r="Y26" s="65">
        <v>1.5</v>
      </c>
      <c r="Z26" s="65"/>
      <c r="AA26" s="65">
        <v>0.25</v>
      </c>
      <c r="AB26" s="32">
        <f t="shared" si="1"/>
        <v>1.75</v>
      </c>
      <c r="AC26" s="33">
        <f t="shared" si="2"/>
        <v>66.56</v>
      </c>
    </row>
    <row r="27" spans="1:29" ht="13.5" customHeight="1" x14ac:dyDescent="0.25">
      <c r="A27" s="17">
        <v>10</v>
      </c>
      <c r="B27" s="18" t="s">
        <v>30</v>
      </c>
      <c r="C27" s="19">
        <v>1</v>
      </c>
      <c r="D27" s="19"/>
      <c r="E27" s="19"/>
      <c r="F27" s="19">
        <v>0.5</v>
      </c>
      <c r="G27" s="19">
        <v>1</v>
      </c>
      <c r="H27" s="19">
        <v>2.75</v>
      </c>
      <c r="I27" s="19">
        <v>1</v>
      </c>
      <c r="J27" s="19"/>
      <c r="K27" s="19"/>
      <c r="L27" s="19">
        <v>1</v>
      </c>
      <c r="M27" s="19">
        <v>1</v>
      </c>
      <c r="N27" s="20"/>
      <c r="O27" s="21"/>
      <c r="P27" s="19"/>
      <c r="Q27" s="19"/>
      <c r="R27" s="19"/>
      <c r="S27" s="19"/>
      <c r="T27" s="19"/>
      <c r="U27" s="19"/>
      <c r="V27" s="19">
        <v>8.4</v>
      </c>
      <c r="W27" s="19">
        <v>24.67</v>
      </c>
      <c r="X27" s="23">
        <f t="shared" si="0"/>
        <v>41.32</v>
      </c>
      <c r="Y27" s="64">
        <v>0.25</v>
      </c>
      <c r="Z27" s="64">
        <v>8</v>
      </c>
      <c r="AA27" s="20"/>
      <c r="AB27" s="23">
        <f t="shared" si="1"/>
        <v>8.25</v>
      </c>
      <c r="AC27" s="24">
        <f t="shared" si="2"/>
        <v>49.57</v>
      </c>
    </row>
    <row r="28" spans="1:29" ht="13.5" customHeight="1" x14ac:dyDescent="0.25">
      <c r="A28" s="35">
        <v>10</v>
      </c>
      <c r="B28" s="66" t="s">
        <v>30</v>
      </c>
      <c r="C28" s="27">
        <v>1</v>
      </c>
      <c r="D28" s="27"/>
      <c r="E28" s="27"/>
      <c r="F28" s="27">
        <v>0.5</v>
      </c>
      <c r="G28" s="27">
        <v>1</v>
      </c>
      <c r="H28" s="27">
        <v>2.75</v>
      </c>
      <c r="I28" s="27">
        <v>1</v>
      </c>
      <c r="J28" s="27"/>
      <c r="K28" s="27"/>
      <c r="L28" s="27">
        <v>1</v>
      </c>
      <c r="M28" s="27">
        <v>1</v>
      </c>
      <c r="N28" s="29"/>
      <c r="O28" s="30"/>
      <c r="P28" s="27"/>
      <c r="Q28" s="27"/>
      <c r="R28" s="27"/>
      <c r="S28" s="27"/>
      <c r="T28" s="27"/>
      <c r="U28" s="27"/>
      <c r="V28" s="27">
        <v>8.4</v>
      </c>
      <c r="W28" s="27">
        <v>24.67</v>
      </c>
      <c r="X28" s="32">
        <f t="shared" si="0"/>
        <v>41.32</v>
      </c>
      <c r="Y28" s="65">
        <v>0.25</v>
      </c>
      <c r="Z28" s="65">
        <v>8</v>
      </c>
      <c r="AA28" s="29"/>
      <c r="AB28" s="32">
        <f t="shared" si="1"/>
        <v>8.25</v>
      </c>
      <c r="AC28" s="33">
        <f t="shared" si="2"/>
        <v>49.57</v>
      </c>
    </row>
    <row r="29" spans="1:29" ht="13.5" customHeight="1" x14ac:dyDescent="0.25">
      <c r="A29" s="17">
        <v>11</v>
      </c>
      <c r="B29" s="67" t="s">
        <v>10</v>
      </c>
      <c r="C29" s="19">
        <v>1</v>
      </c>
      <c r="D29" s="19">
        <v>0.75</v>
      </c>
      <c r="E29" s="19"/>
      <c r="F29" s="19"/>
      <c r="G29" s="19"/>
      <c r="H29" s="19">
        <v>3</v>
      </c>
      <c r="I29" s="19">
        <v>2</v>
      </c>
      <c r="J29" s="19">
        <v>2</v>
      </c>
      <c r="K29" s="19"/>
      <c r="L29" s="19"/>
      <c r="M29" s="19"/>
      <c r="N29" s="20"/>
      <c r="O29" s="21">
        <v>3.3</v>
      </c>
      <c r="P29" s="19">
        <v>17.8</v>
      </c>
      <c r="Q29" s="19"/>
      <c r="R29" s="19"/>
      <c r="S29" s="19">
        <v>1</v>
      </c>
      <c r="T29" s="19"/>
      <c r="U29" s="19"/>
      <c r="V29" s="19"/>
      <c r="W29" s="19"/>
      <c r="X29" s="23">
        <f t="shared" si="0"/>
        <v>30.85</v>
      </c>
      <c r="Y29" s="22"/>
      <c r="Z29" s="19">
        <v>5</v>
      </c>
      <c r="AA29" s="22"/>
      <c r="AB29" s="23">
        <f t="shared" si="1"/>
        <v>5</v>
      </c>
      <c r="AC29" s="24">
        <f t="shared" si="2"/>
        <v>35.85</v>
      </c>
    </row>
    <row r="30" spans="1:29" ht="13.5" customHeight="1" x14ac:dyDescent="0.25">
      <c r="A30" s="35">
        <v>11</v>
      </c>
      <c r="B30" s="68" t="s">
        <v>10</v>
      </c>
      <c r="C30" s="27">
        <v>1</v>
      </c>
      <c r="D30" s="27">
        <v>0.75</v>
      </c>
      <c r="E30" s="27"/>
      <c r="F30" s="27"/>
      <c r="G30" s="27"/>
      <c r="H30" s="27">
        <v>3</v>
      </c>
      <c r="I30" s="27">
        <v>2</v>
      </c>
      <c r="J30" s="27">
        <v>2</v>
      </c>
      <c r="K30" s="27"/>
      <c r="L30" s="27"/>
      <c r="M30" s="27"/>
      <c r="N30" s="29"/>
      <c r="O30" s="63">
        <v>3.4</v>
      </c>
      <c r="P30" s="28">
        <v>18.25</v>
      </c>
      <c r="Q30" s="27"/>
      <c r="R30" s="27"/>
      <c r="S30" s="27">
        <v>1</v>
      </c>
      <c r="T30" s="27"/>
      <c r="U30" s="27"/>
      <c r="V30" s="27"/>
      <c r="W30" s="27"/>
      <c r="X30" s="32">
        <f t="shared" si="0"/>
        <v>31.4</v>
      </c>
      <c r="Y30" s="31"/>
      <c r="Z30" s="27">
        <v>5</v>
      </c>
      <c r="AA30" s="31"/>
      <c r="AB30" s="32">
        <f t="shared" si="1"/>
        <v>5</v>
      </c>
      <c r="AC30" s="33">
        <f t="shared" si="2"/>
        <v>36.4</v>
      </c>
    </row>
    <row r="31" spans="1:29" ht="13.5" customHeight="1" x14ac:dyDescent="0.25">
      <c r="A31" s="17">
        <v>12</v>
      </c>
      <c r="B31" s="67" t="s">
        <v>11</v>
      </c>
      <c r="C31" s="19">
        <v>1</v>
      </c>
      <c r="D31" s="19">
        <v>0.75</v>
      </c>
      <c r="E31" s="19">
        <v>0.75</v>
      </c>
      <c r="F31" s="19"/>
      <c r="G31" s="19"/>
      <c r="H31" s="19">
        <v>3.25</v>
      </c>
      <c r="I31" s="19">
        <v>1.25</v>
      </c>
      <c r="J31" s="19"/>
      <c r="K31" s="19"/>
      <c r="L31" s="19"/>
      <c r="M31" s="19"/>
      <c r="N31" s="20"/>
      <c r="O31" s="21">
        <v>6.6</v>
      </c>
      <c r="P31" s="19">
        <v>21.85</v>
      </c>
      <c r="Q31" s="19">
        <v>1</v>
      </c>
      <c r="R31" s="19"/>
      <c r="S31" s="19">
        <v>1.5</v>
      </c>
      <c r="T31" s="19"/>
      <c r="U31" s="19"/>
      <c r="V31" s="19"/>
      <c r="W31" s="19"/>
      <c r="X31" s="23">
        <f t="shared" si="0"/>
        <v>37.950000000000003</v>
      </c>
      <c r="Y31" s="22"/>
      <c r="Z31" s="19">
        <v>9</v>
      </c>
      <c r="AA31" s="22"/>
      <c r="AB31" s="23">
        <f t="shared" si="1"/>
        <v>9</v>
      </c>
      <c r="AC31" s="24">
        <f t="shared" si="2"/>
        <v>46.95</v>
      </c>
    </row>
    <row r="32" spans="1:29" ht="13.5" customHeight="1" x14ac:dyDescent="0.25">
      <c r="A32" s="35">
        <v>12</v>
      </c>
      <c r="B32" s="68" t="s">
        <v>11</v>
      </c>
      <c r="C32" s="27">
        <v>1</v>
      </c>
      <c r="D32" s="27">
        <v>0.75</v>
      </c>
      <c r="E32" s="27">
        <v>0.75</v>
      </c>
      <c r="F32" s="27"/>
      <c r="G32" s="27"/>
      <c r="H32" s="27">
        <v>3.25</v>
      </c>
      <c r="I32" s="27">
        <v>1.25</v>
      </c>
      <c r="J32" s="27"/>
      <c r="K32" s="27"/>
      <c r="L32" s="27"/>
      <c r="M32" s="27"/>
      <c r="N32" s="29"/>
      <c r="O32" s="63">
        <v>5.0999999999999996</v>
      </c>
      <c r="P32" s="28">
        <v>24.3</v>
      </c>
      <c r="Q32" s="27">
        <v>1</v>
      </c>
      <c r="R32" s="27"/>
      <c r="S32" s="27">
        <v>1.5</v>
      </c>
      <c r="T32" s="27"/>
      <c r="U32" s="27"/>
      <c r="V32" s="27"/>
      <c r="W32" s="27"/>
      <c r="X32" s="32">
        <f t="shared" si="0"/>
        <v>38.9</v>
      </c>
      <c r="Y32" s="31"/>
      <c r="Z32" s="27">
        <v>9</v>
      </c>
      <c r="AA32" s="31"/>
      <c r="AB32" s="32">
        <f t="shared" si="1"/>
        <v>9</v>
      </c>
      <c r="AC32" s="33">
        <f t="shared" si="2"/>
        <v>47.9</v>
      </c>
    </row>
    <row r="33" spans="1:29" ht="13.5" customHeight="1" x14ac:dyDescent="0.25">
      <c r="A33" s="17">
        <v>13</v>
      </c>
      <c r="B33" s="67" t="s">
        <v>12</v>
      </c>
      <c r="C33" s="19">
        <v>1</v>
      </c>
      <c r="D33" s="19">
        <v>0.75</v>
      </c>
      <c r="E33" s="19"/>
      <c r="F33" s="19"/>
      <c r="G33" s="19"/>
      <c r="H33" s="19">
        <v>1.5</v>
      </c>
      <c r="I33" s="19">
        <v>0.75</v>
      </c>
      <c r="J33" s="19"/>
      <c r="K33" s="19"/>
      <c r="L33" s="19"/>
      <c r="M33" s="19"/>
      <c r="N33" s="20"/>
      <c r="O33" s="21">
        <v>3.3</v>
      </c>
      <c r="P33" s="19">
        <v>16.7</v>
      </c>
      <c r="Q33" s="19"/>
      <c r="R33" s="19"/>
      <c r="S33" s="19">
        <v>1</v>
      </c>
      <c r="T33" s="19"/>
      <c r="U33" s="19"/>
      <c r="V33" s="19"/>
      <c r="W33" s="19"/>
      <c r="X33" s="23">
        <f t="shared" si="0"/>
        <v>25</v>
      </c>
      <c r="Y33" s="22"/>
      <c r="Z33" s="69">
        <v>4</v>
      </c>
      <c r="AA33" s="22"/>
      <c r="AB33" s="23">
        <f t="shared" si="1"/>
        <v>4</v>
      </c>
      <c r="AC33" s="24">
        <f t="shared" si="2"/>
        <v>29</v>
      </c>
    </row>
    <row r="34" spans="1:29" ht="13.5" customHeight="1" x14ac:dyDescent="0.25">
      <c r="A34" s="35">
        <v>13</v>
      </c>
      <c r="B34" s="68" t="s">
        <v>12</v>
      </c>
      <c r="C34" s="27">
        <v>1</v>
      </c>
      <c r="D34" s="27">
        <v>0.75</v>
      </c>
      <c r="E34" s="27"/>
      <c r="F34" s="27"/>
      <c r="G34" s="27"/>
      <c r="H34" s="27">
        <v>1.5</v>
      </c>
      <c r="I34" s="27">
        <v>0.75</v>
      </c>
      <c r="J34" s="27"/>
      <c r="K34" s="27"/>
      <c r="L34" s="27"/>
      <c r="M34" s="27"/>
      <c r="N34" s="29"/>
      <c r="O34" s="63">
        <v>5.0999999999999996</v>
      </c>
      <c r="P34" s="28">
        <v>15.55</v>
      </c>
      <c r="Q34" s="27"/>
      <c r="R34" s="27"/>
      <c r="S34" s="27">
        <v>1</v>
      </c>
      <c r="T34" s="27"/>
      <c r="U34" s="27"/>
      <c r="V34" s="27"/>
      <c r="W34" s="27"/>
      <c r="X34" s="32">
        <f t="shared" si="0"/>
        <v>25.65</v>
      </c>
      <c r="Y34" s="31"/>
      <c r="Z34" s="28">
        <v>5</v>
      </c>
      <c r="AA34" s="31"/>
      <c r="AB34" s="32">
        <f t="shared" si="1"/>
        <v>5</v>
      </c>
      <c r="AC34" s="33">
        <f t="shared" si="2"/>
        <v>30.65</v>
      </c>
    </row>
    <row r="35" spans="1:29" ht="13.5" customHeight="1" x14ac:dyDescent="0.25">
      <c r="A35" s="17">
        <v>14</v>
      </c>
      <c r="B35" s="67" t="s">
        <v>13</v>
      </c>
      <c r="C35" s="19">
        <v>1</v>
      </c>
      <c r="D35" s="19">
        <v>0.75</v>
      </c>
      <c r="E35" s="19"/>
      <c r="F35" s="19"/>
      <c r="G35" s="19"/>
      <c r="H35" s="19">
        <v>1.5</v>
      </c>
      <c r="I35" s="19">
        <v>0.5</v>
      </c>
      <c r="J35" s="19"/>
      <c r="K35" s="19"/>
      <c r="L35" s="19"/>
      <c r="M35" s="19"/>
      <c r="N35" s="20"/>
      <c r="O35" s="21">
        <v>3.3</v>
      </c>
      <c r="P35" s="19">
        <v>16.7</v>
      </c>
      <c r="Q35" s="19"/>
      <c r="R35" s="19"/>
      <c r="S35" s="19">
        <v>1</v>
      </c>
      <c r="T35" s="19"/>
      <c r="U35" s="19"/>
      <c r="V35" s="19"/>
      <c r="W35" s="19"/>
      <c r="X35" s="23">
        <f t="shared" si="0"/>
        <v>24.75</v>
      </c>
      <c r="Y35" s="22"/>
      <c r="Z35" s="69">
        <v>3.1</v>
      </c>
      <c r="AA35" s="22"/>
      <c r="AB35" s="23">
        <f t="shared" si="1"/>
        <v>3.1</v>
      </c>
      <c r="AC35" s="24">
        <f t="shared" si="2"/>
        <v>27.85</v>
      </c>
    </row>
    <row r="36" spans="1:29" ht="13.5" customHeight="1" x14ac:dyDescent="0.25">
      <c r="A36" s="35">
        <v>14</v>
      </c>
      <c r="B36" s="68" t="s">
        <v>13</v>
      </c>
      <c r="C36" s="27">
        <v>1</v>
      </c>
      <c r="D36" s="27">
        <v>0.75</v>
      </c>
      <c r="E36" s="27"/>
      <c r="F36" s="27"/>
      <c r="G36" s="27"/>
      <c r="H36" s="27">
        <v>1.5</v>
      </c>
      <c r="I36" s="27">
        <v>0.5</v>
      </c>
      <c r="J36" s="27"/>
      <c r="K36" s="27"/>
      <c r="L36" s="27"/>
      <c r="M36" s="27"/>
      <c r="N36" s="29"/>
      <c r="O36" s="63">
        <v>3.4</v>
      </c>
      <c r="P36" s="28">
        <v>17.25</v>
      </c>
      <c r="Q36" s="27"/>
      <c r="R36" s="27"/>
      <c r="S36" s="27">
        <v>1</v>
      </c>
      <c r="T36" s="27"/>
      <c r="U36" s="27"/>
      <c r="V36" s="27"/>
      <c r="W36" s="27"/>
      <c r="X36" s="32">
        <f t="shared" si="0"/>
        <v>25.4</v>
      </c>
      <c r="Y36" s="31"/>
      <c r="Z36" s="28">
        <v>4.5999999999999996</v>
      </c>
      <c r="AA36" s="31"/>
      <c r="AB36" s="32">
        <f t="shared" si="1"/>
        <v>4.5999999999999996</v>
      </c>
      <c r="AC36" s="33">
        <f t="shared" si="2"/>
        <v>30</v>
      </c>
    </row>
    <row r="37" spans="1:29" ht="13.5" customHeight="1" x14ac:dyDescent="0.25">
      <c r="A37" s="17">
        <v>15</v>
      </c>
      <c r="B37" s="67" t="s">
        <v>17</v>
      </c>
      <c r="C37" s="19">
        <v>1</v>
      </c>
      <c r="D37" s="19">
        <v>0.75</v>
      </c>
      <c r="E37" s="19">
        <v>0.25</v>
      </c>
      <c r="F37" s="19"/>
      <c r="G37" s="19"/>
      <c r="H37" s="19">
        <v>1.5</v>
      </c>
      <c r="I37" s="19">
        <v>0.75</v>
      </c>
      <c r="J37" s="19"/>
      <c r="K37" s="19"/>
      <c r="L37" s="19"/>
      <c r="M37" s="19"/>
      <c r="N37" s="20"/>
      <c r="O37" s="21">
        <v>3.3</v>
      </c>
      <c r="P37" s="19">
        <v>18.350000000000001</v>
      </c>
      <c r="Q37" s="19"/>
      <c r="R37" s="19"/>
      <c r="S37" s="19">
        <v>1.2</v>
      </c>
      <c r="T37" s="19"/>
      <c r="U37" s="19"/>
      <c r="V37" s="19"/>
      <c r="W37" s="19"/>
      <c r="X37" s="23">
        <f t="shared" si="0"/>
        <v>27.1</v>
      </c>
      <c r="Y37" s="22"/>
      <c r="Z37" s="19">
        <v>4</v>
      </c>
      <c r="AA37" s="22"/>
      <c r="AB37" s="23">
        <f t="shared" si="1"/>
        <v>4</v>
      </c>
      <c r="AC37" s="24">
        <f t="shared" si="2"/>
        <v>31.1</v>
      </c>
    </row>
    <row r="38" spans="1:29" ht="13.5" customHeight="1" x14ac:dyDescent="0.25">
      <c r="A38" s="35">
        <v>15</v>
      </c>
      <c r="B38" s="68" t="s">
        <v>17</v>
      </c>
      <c r="C38" s="27">
        <v>1</v>
      </c>
      <c r="D38" s="27">
        <v>0.75</v>
      </c>
      <c r="E38" s="28">
        <v>0.5</v>
      </c>
      <c r="F38" s="27"/>
      <c r="G38" s="27"/>
      <c r="H38" s="27">
        <v>1.5</v>
      </c>
      <c r="I38" s="27">
        <v>0.75</v>
      </c>
      <c r="J38" s="27"/>
      <c r="K38" s="27"/>
      <c r="L38" s="27"/>
      <c r="M38" s="27"/>
      <c r="N38" s="29"/>
      <c r="O38" s="63">
        <v>3.4</v>
      </c>
      <c r="P38" s="28">
        <v>22.35</v>
      </c>
      <c r="Q38" s="27"/>
      <c r="R38" s="27"/>
      <c r="S38" s="28">
        <v>1.3</v>
      </c>
      <c r="T38" s="27"/>
      <c r="U38" s="27"/>
      <c r="V38" s="27"/>
      <c r="W38" s="27"/>
      <c r="X38" s="32">
        <f t="shared" si="0"/>
        <v>31.55</v>
      </c>
      <c r="Y38" s="31"/>
      <c r="Z38" s="27">
        <v>4</v>
      </c>
      <c r="AA38" s="31"/>
      <c r="AB38" s="32">
        <f t="shared" si="1"/>
        <v>4</v>
      </c>
      <c r="AC38" s="33">
        <f t="shared" si="2"/>
        <v>35.549999999999997</v>
      </c>
    </row>
    <row r="39" spans="1:29" ht="13.5" customHeight="1" x14ac:dyDescent="0.25">
      <c r="A39" s="17">
        <v>16</v>
      </c>
      <c r="B39" s="67" t="s">
        <v>14</v>
      </c>
      <c r="C39" s="19">
        <v>1</v>
      </c>
      <c r="D39" s="19">
        <v>0.5</v>
      </c>
      <c r="E39" s="19">
        <v>0.25</v>
      </c>
      <c r="F39" s="19"/>
      <c r="G39" s="19"/>
      <c r="H39" s="19">
        <v>1.5</v>
      </c>
      <c r="I39" s="19">
        <v>0.25</v>
      </c>
      <c r="J39" s="19"/>
      <c r="K39" s="19"/>
      <c r="L39" s="19"/>
      <c r="M39" s="19"/>
      <c r="N39" s="20"/>
      <c r="O39" s="21">
        <v>3.3</v>
      </c>
      <c r="P39" s="19">
        <v>10.1</v>
      </c>
      <c r="Q39" s="19"/>
      <c r="R39" s="19"/>
      <c r="S39" s="19">
        <v>0.95</v>
      </c>
      <c r="T39" s="19"/>
      <c r="U39" s="19"/>
      <c r="V39" s="19"/>
      <c r="W39" s="19"/>
      <c r="X39" s="23">
        <f t="shared" si="0"/>
        <v>17.849999999999998</v>
      </c>
      <c r="Y39" s="22"/>
      <c r="Z39" s="19">
        <v>1</v>
      </c>
      <c r="AA39" s="22"/>
      <c r="AB39" s="23">
        <f t="shared" si="1"/>
        <v>1</v>
      </c>
      <c r="AC39" s="24">
        <f t="shared" si="2"/>
        <v>18.849999999999998</v>
      </c>
    </row>
    <row r="40" spans="1:29" ht="13.5" customHeight="1" x14ac:dyDescent="0.25">
      <c r="A40" s="35">
        <v>16</v>
      </c>
      <c r="B40" s="68" t="s">
        <v>14</v>
      </c>
      <c r="C40" s="27">
        <v>1</v>
      </c>
      <c r="D40" s="27">
        <v>0.5</v>
      </c>
      <c r="E40" s="27">
        <v>0.25</v>
      </c>
      <c r="F40" s="27"/>
      <c r="G40" s="27"/>
      <c r="H40" s="27">
        <v>1.5</v>
      </c>
      <c r="I40" s="27">
        <v>0.25</v>
      </c>
      <c r="J40" s="27"/>
      <c r="K40" s="27"/>
      <c r="L40" s="27"/>
      <c r="M40" s="27"/>
      <c r="N40" s="29"/>
      <c r="O40" s="63">
        <v>1.7</v>
      </c>
      <c r="P40" s="28">
        <v>12.15</v>
      </c>
      <c r="Q40" s="27"/>
      <c r="R40" s="27"/>
      <c r="S40" s="27">
        <v>0.95</v>
      </c>
      <c r="T40" s="27"/>
      <c r="U40" s="27"/>
      <c r="V40" s="27"/>
      <c r="W40" s="27"/>
      <c r="X40" s="32">
        <f t="shared" si="0"/>
        <v>18.3</v>
      </c>
      <c r="Y40" s="31"/>
      <c r="Z40" s="28">
        <v>2</v>
      </c>
      <c r="AA40" s="31"/>
      <c r="AB40" s="32">
        <f t="shared" si="1"/>
        <v>2</v>
      </c>
      <c r="AC40" s="33">
        <f t="shared" si="2"/>
        <v>20.3</v>
      </c>
    </row>
    <row r="41" spans="1:29" ht="13.5" customHeight="1" x14ac:dyDescent="0.25">
      <c r="A41" s="17">
        <v>17</v>
      </c>
      <c r="B41" s="18" t="s">
        <v>31</v>
      </c>
      <c r="C41" s="19">
        <v>1</v>
      </c>
      <c r="D41" s="19">
        <v>1</v>
      </c>
      <c r="E41" s="19"/>
      <c r="F41" s="19"/>
      <c r="G41" s="19"/>
      <c r="H41" s="19"/>
      <c r="I41" s="19"/>
      <c r="J41" s="19"/>
      <c r="K41" s="19"/>
      <c r="L41" s="19"/>
      <c r="M41" s="19"/>
      <c r="N41" s="20"/>
      <c r="O41" s="21"/>
      <c r="P41" s="19"/>
      <c r="Q41" s="19"/>
      <c r="R41" s="19"/>
      <c r="S41" s="19"/>
      <c r="T41" s="19">
        <v>8.5</v>
      </c>
      <c r="U41" s="19"/>
      <c r="V41" s="19"/>
      <c r="W41" s="19">
        <v>41</v>
      </c>
      <c r="X41" s="23">
        <f t="shared" si="0"/>
        <v>51.5</v>
      </c>
      <c r="Y41" s="19"/>
      <c r="Z41" s="19"/>
      <c r="AA41" s="19"/>
      <c r="AB41" s="23">
        <f t="shared" si="1"/>
        <v>0</v>
      </c>
      <c r="AC41" s="24">
        <f t="shared" si="2"/>
        <v>51.5</v>
      </c>
    </row>
    <row r="42" spans="1:29" ht="13.5" customHeight="1" x14ac:dyDescent="0.25">
      <c r="A42" s="35">
        <v>17</v>
      </c>
      <c r="B42" s="66" t="s">
        <v>31</v>
      </c>
      <c r="C42" s="30">
        <v>1</v>
      </c>
      <c r="D42" s="27">
        <v>1</v>
      </c>
      <c r="E42" s="27"/>
      <c r="F42" s="27"/>
      <c r="G42" s="27"/>
      <c r="H42" s="27"/>
      <c r="I42" s="27"/>
      <c r="J42" s="27"/>
      <c r="K42" s="27"/>
      <c r="L42" s="27"/>
      <c r="M42" s="27"/>
      <c r="N42" s="29"/>
      <c r="O42" s="30"/>
      <c r="P42" s="27"/>
      <c r="Q42" s="27"/>
      <c r="R42" s="27"/>
      <c r="S42" s="27"/>
      <c r="T42" s="27">
        <v>8.5</v>
      </c>
      <c r="U42" s="27"/>
      <c r="V42" s="27"/>
      <c r="W42" s="27">
        <v>41</v>
      </c>
      <c r="X42" s="32">
        <f t="shared" si="0"/>
        <v>51.5</v>
      </c>
      <c r="Y42" s="27"/>
      <c r="Z42" s="27"/>
      <c r="AA42" s="27"/>
      <c r="AB42" s="32">
        <f t="shared" si="1"/>
        <v>0</v>
      </c>
      <c r="AC42" s="33">
        <f t="shared" si="2"/>
        <v>51.5</v>
      </c>
    </row>
    <row r="43" spans="1:29" ht="13.5" customHeight="1" x14ac:dyDescent="0.25">
      <c r="A43" s="17">
        <v>18</v>
      </c>
      <c r="B43" s="70" t="s">
        <v>9</v>
      </c>
      <c r="C43" s="71">
        <v>1</v>
      </c>
      <c r="D43" s="72">
        <v>0.5</v>
      </c>
      <c r="E43" s="72"/>
      <c r="F43" s="72"/>
      <c r="G43" s="72"/>
      <c r="H43" s="72"/>
      <c r="I43" s="72"/>
      <c r="J43" s="72"/>
      <c r="K43" s="72"/>
      <c r="L43" s="72"/>
      <c r="M43" s="72"/>
      <c r="N43" s="20"/>
      <c r="O43" s="71"/>
      <c r="P43" s="72"/>
      <c r="Q43" s="72"/>
      <c r="R43" s="72"/>
      <c r="S43" s="72"/>
      <c r="T43" s="72">
        <v>1.2</v>
      </c>
      <c r="U43" s="72"/>
      <c r="V43" s="72"/>
      <c r="W43" s="72">
        <v>14.82</v>
      </c>
      <c r="X43" s="23">
        <f t="shared" si="0"/>
        <v>17.52</v>
      </c>
      <c r="Y43" s="72"/>
      <c r="Z43" s="72"/>
      <c r="AA43" s="72"/>
      <c r="AB43" s="23">
        <f t="shared" si="1"/>
        <v>0</v>
      </c>
      <c r="AC43" s="24">
        <f t="shared" si="2"/>
        <v>17.52</v>
      </c>
    </row>
    <row r="44" spans="1:29" x14ac:dyDescent="0.25">
      <c r="A44" s="35">
        <v>18</v>
      </c>
      <c r="B44" s="73" t="s">
        <v>9</v>
      </c>
      <c r="C44" s="74">
        <v>1</v>
      </c>
      <c r="D44" s="74">
        <v>0.5</v>
      </c>
      <c r="E44" s="74"/>
      <c r="F44" s="74"/>
      <c r="G44" s="74"/>
      <c r="H44" s="74"/>
      <c r="I44" s="74"/>
      <c r="J44" s="74"/>
      <c r="K44" s="74"/>
      <c r="L44" s="74"/>
      <c r="M44" s="74"/>
      <c r="N44" s="29"/>
      <c r="O44" s="74"/>
      <c r="P44" s="74"/>
      <c r="Q44" s="74"/>
      <c r="R44" s="74"/>
      <c r="S44" s="74"/>
      <c r="T44" s="74">
        <v>1.2</v>
      </c>
      <c r="U44" s="74"/>
      <c r="V44" s="74"/>
      <c r="W44" s="74">
        <v>14.82</v>
      </c>
      <c r="X44" s="75">
        <f t="shared" si="0"/>
        <v>17.52</v>
      </c>
      <c r="Y44" s="74"/>
      <c r="Z44" s="74"/>
      <c r="AA44" s="74"/>
      <c r="AB44" s="32">
        <f t="shared" si="1"/>
        <v>0</v>
      </c>
      <c r="AC44" s="33">
        <f t="shared" si="2"/>
        <v>17.52</v>
      </c>
    </row>
    <row r="45" spans="1:29" x14ac:dyDescent="0.25">
      <c r="A45" s="11"/>
      <c r="B45" s="11" t="s">
        <v>67</v>
      </c>
      <c r="C45" s="76">
        <f>SUM(C9+C11+C13+C15+C17+C19+C21+C23+C25+C27+C29+C31+C33+C35+C37+C39+C41+C43)</f>
        <v>18</v>
      </c>
      <c r="D45" s="77">
        <f t="shared" ref="D45:AC46" si="3">SUM(D9+D11+D13+D15+D17+D19+D21+D23+D25+D27+D29+D31+D33+D35+D37+D39+D41+D43)</f>
        <v>19.600000000000001</v>
      </c>
      <c r="E45" s="76">
        <f t="shared" si="3"/>
        <v>2.25</v>
      </c>
      <c r="F45" s="76">
        <f t="shared" si="3"/>
        <v>0.5</v>
      </c>
      <c r="G45" s="76">
        <f t="shared" si="3"/>
        <v>1</v>
      </c>
      <c r="H45" s="76">
        <f t="shared" si="3"/>
        <v>25</v>
      </c>
      <c r="I45" s="76">
        <f t="shared" si="3"/>
        <v>20.252000000000002</v>
      </c>
      <c r="J45" s="76">
        <f t="shared" si="3"/>
        <v>2</v>
      </c>
      <c r="K45" s="76">
        <f t="shared" si="3"/>
        <v>0</v>
      </c>
      <c r="L45" s="76">
        <f t="shared" si="3"/>
        <v>14.25</v>
      </c>
      <c r="M45" s="76">
        <f t="shared" si="3"/>
        <v>8.5</v>
      </c>
      <c r="N45" s="76">
        <f t="shared" si="3"/>
        <v>6</v>
      </c>
      <c r="O45" s="78">
        <f t="shared" si="3"/>
        <v>30.32</v>
      </c>
      <c r="P45" s="76">
        <f t="shared" si="3"/>
        <v>116.75</v>
      </c>
      <c r="Q45" s="76">
        <f t="shared" si="3"/>
        <v>1</v>
      </c>
      <c r="R45" s="76">
        <f t="shared" si="3"/>
        <v>1</v>
      </c>
      <c r="S45" s="77">
        <f t="shared" si="3"/>
        <v>8.0500000000000007</v>
      </c>
      <c r="T45" s="77">
        <f t="shared" si="3"/>
        <v>9.6999999999999993</v>
      </c>
      <c r="U45" s="76">
        <f t="shared" si="3"/>
        <v>1</v>
      </c>
      <c r="V45" s="76">
        <f t="shared" si="3"/>
        <v>11.4</v>
      </c>
      <c r="W45" s="76">
        <f t="shared" si="3"/>
        <v>398.78000000000003</v>
      </c>
      <c r="X45" s="76">
        <f t="shared" si="3"/>
        <v>695.35200000000009</v>
      </c>
      <c r="Y45" s="76">
        <f t="shared" si="3"/>
        <v>10.199999999999999</v>
      </c>
      <c r="Z45" s="76">
        <f t="shared" si="3"/>
        <v>70.75</v>
      </c>
      <c r="AA45" s="76">
        <f t="shared" si="3"/>
        <v>0.75</v>
      </c>
      <c r="AB45" s="78">
        <f t="shared" si="3"/>
        <v>81.699999999999989</v>
      </c>
      <c r="AC45" s="76">
        <f t="shared" si="3"/>
        <v>777.05200000000013</v>
      </c>
    </row>
    <row r="46" spans="1:29" x14ac:dyDescent="0.25">
      <c r="A46" s="111" t="s">
        <v>26</v>
      </c>
      <c r="B46" s="111"/>
      <c r="C46" s="76">
        <f>SUM(C10+C12+C14+C16+C18+C20+C22+C24+C26+C28+C30+C32+C34+C36+C38+C40+C42+C44)</f>
        <v>18</v>
      </c>
      <c r="D46" s="77">
        <f t="shared" si="3"/>
        <v>19.100000000000001</v>
      </c>
      <c r="E46" s="79">
        <f t="shared" si="3"/>
        <v>3</v>
      </c>
      <c r="F46" s="76">
        <f t="shared" si="3"/>
        <v>0.5</v>
      </c>
      <c r="G46" s="76">
        <f t="shared" si="3"/>
        <v>1</v>
      </c>
      <c r="H46" s="76">
        <f t="shared" si="3"/>
        <v>25</v>
      </c>
      <c r="I46" s="76">
        <f t="shared" si="3"/>
        <v>20.25</v>
      </c>
      <c r="J46" s="76">
        <f t="shared" si="3"/>
        <v>2</v>
      </c>
      <c r="K46" s="76">
        <f t="shared" si="3"/>
        <v>0</v>
      </c>
      <c r="L46" s="76">
        <f t="shared" si="3"/>
        <v>13.75</v>
      </c>
      <c r="M46" s="76">
        <f t="shared" si="3"/>
        <v>8.5</v>
      </c>
      <c r="N46" s="76">
        <f t="shared" si="3"/>
        <v>6</v>
      </c>
      <c r="O46" s="80">
        <f t="shared" si="3"/>
        <v>29.539999999999996</v>
      </c>
      <c r="P46" s="79">
        <f t="shared" si="3"/>
        <v>125.65</v>
      </c>
      <c r="Q46" s="76">
        <f t="shared" si="3"/>
        <v>1</v>
      </c>
      <c r="R46" s="76">
        <f t="shared" si="3"/>
        <v>1</v>
      </c>
      <c r="S46" s="81">
        <f t="shared" si="3"/>
        <v>8.15</v>
      </c>
      <c r="T46" s="77">
        <f t="shared" si="3"/>
        <v>9.6999999999999993</v>
      </c>
      <c r="U46" s="76">
        <f t="shared" si="3"/>
        <v>1</v>
      </c>
      <c r="V46" s="76">
        <f t="shared" si="3"/>
        <v>11.4</v>
      </c>
      <c r="W46" s="76">
        <f t="shared" si="3"/>
        <v>398.78000000000003</v>
      </c>
      <c r="X46" s="79">
        <f t="shared" si="3"/>
        <v>703.31999999999982</v>
      </c>
      <c r="Y46" s="76">
        <f t="shared" si="3"/>
        <v>10.199999999999999</v>
      </c>
      <c r="Z46" s="79">
        <f t="shared" si="3"/>
        <v>76.25</v>
      </c>
      <c r="AA46" s="76">
        <f t="shared" si="3"/>
        <v>0.75</v>
      </c>
      <c r="AB46" s="78">
        <f t="shared" si="3"/>
        <v>87.199999999999989</v>
      </c>
      <c r="AC46" s="79">
        <f>SUM(AC10+AC12+AC14+AC16+AC18+AC20+AC22+AC24+AC26+AC28+AC30+AC32+AC34+AC36+AC38+AC40+AC42+AC44)</f>
        <v>790.51999999999987</v>
      </c>
    </row>
    <row r="47" spans="1:29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82"/>
      <c r="X47" s="4"/>
      <c r="Y47" s="4"/>
      <c r="Z47" s="4"/>
      <c r="AA47" s="4"/>
      <c r="AB47" s="7"/>
      <c r="AC47" s="8"/>
    </row>
    <row r="48" spans="1:29" x14ac:dyDescent="0.25">
      <c r="A48" s="83"/>
      <c r="B48" s="112" t="s">
        <v>80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2"/>
      <c r="AA48" s="84"/>
      <c r="AB48" s="85"/>
      <c r="AC48" s="8"/>
    </row>
    <row r="49" spans="1:29" x14ac:dyDescent="0.25">
      <c r="A49" s="83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2"/>
      <c r="AA49" s="84"/>
      <c r="AB49" s="85"/>
      <c r="AC49" s="8"/>
    </row>
    <row r="50" spans="1:29" x14ac:dyDescent="0.25">
      <c r="A50" s="83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86"/>
      <c r="X50" s="12"/>
      <c r="Y50" s="12"/>
      <c r="Z50" s="4"/>
      <c r="AA50" s="84"/>
      <c r="AB50" s="85"/>
      <c r="AC50" s="8"/>
    </row>
    <row r="51" spans="1:29" ht="97.5" customHeight="1" x14ac:dyDescent="0.25">
      <c r="A51" s="83"/>
      <c r="B51" s="12"/>
      <c r="C51" s="143" t="s">
        <v>44</v>
      </c>
      <c r="D51" s="144"/>
      <c r="E51" s="144"/>
      <c r="F51" s="144"/>
      <c r="G51" s="144"/>
      <c r="H51" s="144"/>
      <c r="I51" s="144"/>
      <c r="J51" s="144"/>
      <c r="K51" s="144"/>
      <c r="L51" s="144"/>
      <c r="M51" s="145"/>
      <c r="N51" s="142" t="s">
        <v>23</v>
      </c>
      <c r="O51" s="87" t="s">
        <v>24</v>
      </c>
      <c r="P51" s="134" t="s">
        <v>50</v>
      </c>
      <c r="Q51" s="147" t="s">
        <v>51</v>
      </c>
      <c r="R51" s="4"/>
      <c r="S51" s="4"/>
      <c r="T51" s="4"/>
      <c r="U51" s="4"/>
      <c r="V51" s="4"/>
      <c r="W51" s="88"/>
      <c r="X51" s="88"/>
      <c r="Y51" s="4"/>
      <c r="Z51" s="4"/>
      <c r="AA51" s="84"/>
      <c r="AB51" s="85"/>
      <c r="AC51" s="8"/>
    </row>
    <row r="52" spans="1:29" ht="174" x14ac:dyDescent="0.25">
      <c r="A52" s="83"/>
      <c r="B52" s="12"/>
      <c r="C52" s="89" t="s">
        <v>52</v>
      </c>
      <c r="D52" s="15" t="s">
        <v>56</v>
      </c>
      <c r="E52" s="90" t="s">
        <v>57</v>
      </c>
      <c r="F52" s="14" t="s">
        <v>53</v>
      </c>
      <c r="G52" s="91" t="s">
        <v>54</v>
      </c>
      <c r="H52" s="91" t="s">
        <v>42</v>
      </c>
      <c r="I52" s="91" t="s">
        <v>55</v>
      </c>
      <c r="J52" s="91" t="s">
        <v>3</v>
      </c>
      <c r="K52" s="14" t="s">
        <v>5</v>
      </c>
      <c r="L52" s="29"/>
      <c r="M52" s="29"/>
      <c r="N52" s="142"/>
      <c r="O52" s="92" t="s">
        <v>77</v>
      </c>
      <c r="P52" s="136"/>
      <c r="Q52" s="147"/>
      <c r="R52" s="4"/>
      <c r="S52" s="4"/>
      <c r="T52" s="4"/>
      <c r="U52" s="4"/>
      <c r="V52" s="4"/>
      <c r="W52" s="88"/>
      <c r="X52" s="88"/>
      <c r="Y52" s="4"/>
      <c r="Z52" s="4"/>
      <c r="AA52" s="84"/>
      <c r="AB52" s="85"/>
      <c r="AC52" s="8"/>
    </row>
    <row r="53" spans="1:29" x14ac:dyDescent="0.25">
      <c r="A53" s="83"/>
      <c r="B53" s="12"/>
      <c r="C53" s="93">
        <v>1</v>
      </c>
      <c r="D53" s="93">
        <v>1</v>
      </c>
      <c r="E53" s="93">
        <v>1</v>
      </c>
      <c r="F53" s="27">
        <v>0.5</v>
      </c>
      <c r="G53" s="27">
        <v>1.45</v>
      </c>
      <c r="H53" s="27">
        <v>0.1</v>
      </c>
      <c r="I53" s="27">
        <v>3.25</v>
      </c>
      <c r="J53" s="27">
        <v>1.2</v>
      </c>
      <c r="K53" s="65">
        <v>0.5</v>
      </c>
      <c r="L53" s="29"/>
      <c r="M53" s="29"/>
      <c r="N53" s="78">
        <v>10</v>
      </c>
      <c r="O53" s="94">
        <v>0.4</v>
      </c>
      <c r="P53" s="95">
        <v>0.4</v>
      </c>
      <c r="Q53" s="33">
        <v>10.4</v>
      </c>
      <c r="R53" s="4"/>
      <c r="S53" s="4"/>
      <c r="T53" s="4"/>
      <c r="U53" s="4"/>
      <c r="V53" s="4"/>
      <c r="W53" s="88"/>
      <c r="X53" s="88"/>
      <c r="Y53" s="4"/>
      <c r="Z53" s="4"/>
      <c r="AA53" s="84"/>
      <c r="AB53" s="85"/>
      <c r="AC53" s="8"/>
    </row>
    <row r="54" spans="1:29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85"/>
      <c r="AC54" s="8"/>
    </row>
    <row r="55" spans="1:29" x14ac:dyDescent="0.25">
      <c r="A55" s="83"/>
      <c r="B55" s="4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4"/>
      <c r="N55" s="12"/>
      <c r="O55" s="12"/>
      <c r="P55" s="12"/>
      <c r="Q55" s="4"/>
      <c r="R55" s="4"/>
      <c r="S55" s="12"/>
      <c r="T55" s="12"/>
      <c r="U55" s="12"/>
      <c r="V55" s="12"/>
      <c r="W55" s="12"/>
      <c r="X55" s="12"/>
      <c r="Y55" s="12"/>
      <c r="Z55" s="4"/>
      <c r="AA55" s="84"/>
      <c r="AB55" s="85"/>
      <c r="AC55" s="8"/>
    </row>
    <row r="56" spans="1:29" x14ac:dyDescent="0.25">
      <c r="A56" s="110" t="s">
        <v>62</v>
      </c>
      <c r="B56" s="6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88"/>
      <c r="X56" s="88"/>
      <c r="Y56" s="4"/>
      <c r="Z56" s="4"/>
      <c r="AA56" s="84"/>
      <c r="AB56" s="85"/>
      <c r="AC56" s="8"/>
    </row>
    <row r="57" spans="1:29" x14ac:dyDescent="0.25">
      <c r="A57" s="148" t="s">
        <v>78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7"/>
      <c r="AB57" s="85"/>
      <c r="AC57" s="8"/>
    </row>
    <row r="58" spans="1:29" x14ac:dyDescent="0.25">
      <c r="A58" s="148" t="s">
        <v>79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07"/>
      <c r="Z58" s="96"/>
      <c r="AA58" s="7"/>
      <c r="AB58" s="96"/>
      <c r="AC58" s="8"/>
    </row>
    <row r="59" spans="1:29" ht="15" customHeight="1" x14ac:dyDescent="0.25">
      <c r="A59" s="108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109"/>
      <c r="X59" s="109"/>
      <c r="Y59" s="85"/>
      <c r="Z59" s="85"/>
      <c r="AA59" s="84"/>
      <c r="AB59" s="85"/>
      <c r="AC59" s="8"/>
    </row>
    <row r="60" spans="1:29" ht="4.5" customHeight="1" x14ac:dyDescent="0.25">
      <c r="A60" s="3"/>
      <c r="B60" s="146" t="s">
        <v>70</v>
      </c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6"/>
      <c r="T60" s="6"/>
      <c r="U60" s="4"/>
      <c r="V60" s="4"/>
      <c r="W60" s="88"/>
      <c r="X60" s="88"/>
      <c r="Y60" s="4"/>
      <c r="Z60" s="4"/>
      <c r="AA60" s="84"/>
      <c r="AB60" s="85"/>
      <c r="AC60" s="8"/>
    </row>
    <row r="61" spans="1:29" x14ac:dyDescent="0.25">
      <c r="A61" s="3"/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4"/>
      <c r="T61" s="4"/>
      <c r="U61" s="4"/>
      <c r="V61" s="4"/>
      <c r="W61" s="88"/>
      <c r="X61" s="88"/>
      <c r="Y61" s="4"/>
      <c r="Z61" s="4"/>
      <c r="AA61" s="84"/>
      <c r="AB61" s="85"/>
      <c r="AC61" s="8"/>
    </row>
    <row r="62" spans="1:29" x14ac:dyDescent="0.25">
      <c r="A62" s="3"/>
      <c r="B62" s="97"/>
      <c r="C62" s="97"/>
      <c r="D62" s="97"/>
      <c r="E62" s="97"/>
      <c r="F62" s="97"/>
      <c r="G62" s="97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88"/>
      <c r="X62" s="88"/>
      <c r="Y62" s="4"/>
      <c r="Z62" s="4"/>
      <c r="AA62" s="84"/>
      <c r="AB62" s="85"/>
      <c r="AC62" s="8"/>
    </row>
    <row r="63" spans="1:29" x14ac:dyDescent="0.25">
      <c r="A63" s="149"/>
      <c r="B63" s="150" t="s">
        <v>0</v>
      </c>
      <c r="C63" s="152" t="s">
        <v>58</v>
      </c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4"/>
      <c r="O63" s="155" t="s">
        <v>37</v>
      </c>
      <c r="P63" s="157" t="s">
        <v>64</v>
      </c>
      <c r="Q63" s="4"/>
      <c r="R63" s="4"/>
      <c r="S63" s="4"/>
      <c r="T63" s="4"/>
      <c r="U63" s="4"/>
      <c r="V63" s="4"/>
      <c r="W63" s="88"/>
      <c r="X63" s="88"/>
      <c r="Y63" s="4"/>
      <c r="Z63" s="4"/>
      <c r="AA63" s="84"/>
      <c r="AB63" s="85"/>
      <c r="AC63" s="8"/>
    </row>
    <row r="64" spans="1:29" ht="141" customHeight="1" x14ac:dyDescent="0.25">
      <c r="A64" s="149"/>
      <c r="B64" s="151"/>
      <c r="C64" s="87" t="s">
        <v>59</v>
      </c>
      <c r="D64" s="142" t="s">
        <v>60</v>
      </c>
      <c r="E64" s="142"/>
      <c r="F64" s="142"/>
      <c r="G64" s="142"/>
      <c r="H64" s="142"/>
      <c r="I64" s="142"/>
      <c r="J64" s="143" t="s">
        <v>73</v>
      </c>
      <c r="K64" s="144"/>
      <c r="L64" s="144"/>
      <c r="M64" s="145"/>
      <c r="N64" s="87" t="s">
        <v>74</v>
      </c>
      <c r="O64" s="156"/>
      <c r="P64" s="157"/>
      <c r="Q64" s="4"/>
      <c r="R64" s="4"/>
      <c r="S64" s="4"/>
      <c r="T64" s="4"/>
      <c r="U64" s="4"/>
      <c r="V64" s="4"/>
      <c r="W64" s="88"/>
      <c r="X64" s="88"/>
      <c r="Y64" s="4"/>
      <c r="Z64" s="4"/>
      <c r="AA64" s="84"/>
      <c r="AB64" s="85"/>
      <c r="AC64" s="8"/>
    </row>
    <row r="65" spans="1:29" x14ac:dyDescent="0.25">
      <c r="A65" s="83"/>
      <c r="B65" s="66" t="s">
        <v>61</v>
      </c>
      <c r="C65" s="35">
        <v>1</v>
      </c>
      <c r="D65" s="140">
        <v>1</v>
      </c>
      <c r="E65" s="140"/>
      <c r="F65" s="140"/>
      <c r="G65" s="140"/>
      <c r="H65" s="140"/>
      <c r="I65" s="140"/>
      <c r="J65" s="141">
        <v>14.75</v>
      </c>
      <c r="K65" s="141"/>
      <c r="L65" s="141"/>
      <c r="M65" s="141"/>
      <c r="N65" s="98">
        <v>2.6</v>
      </c>
      <c r="O65" s="99">
        <v>19.350000000000001</v>
      </c>
      <c r="P65" s="78">
        <v>19.350000000000001</v>
      </c>
      <c r="Q65" s="4"/>
      <c r="R65" s="4"/>
      <c r="S65" s="4"/>
      <c r="T65" s="4"/>
      <c r="U65" s="4"/>
      <c r="V65" s="4"/>
      <c r="W65" s="88"/>
      <c r="X65" s="88"/>
      <c r="Y65" s="4"/>
      <c r="Z65" s="4"/>
      <c r="AA65" s="84"/>
      <c r="AB65" s="85"/>
      <c r="AC65" s="100"/>
    </row>
    <row r="66" spans="1:29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1"/>
      <c r="Q66" s="4"/>
      <c r="R66" s="4"/>
      <c r="S66" s="4"/>
      <c r="T66" s="4"/>
      <c r="U66" s="4"/>
      <c r="V66" s="4"/>
      <c r="W66" s="88"/>
      <c r="X66" s="88"/>
      <c r="Y66" s="4"/>
      <c r="Z66" s="4"/>
      <c r="AA66" s="84"/>
      <c r="AB66" s="85"/>
      <c r="AC66" s="100"/>
    </row>
    <row r="67" spans="1:29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88"/>
      <c r="X67" s="88"/>
      <c r="Y67" s="4"/>
      <c r="Z67" s="4"/>
      <c r="AA67" s="84"/>
      <c r="AB67" s="85"/>
      <c r="AC67" s="100"/>
    </row>
    <row r="68" spans="1:29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88"/>
      <c r="X68" s="88"/>
      <c r="Y68" s="4"/>
      <c r="Z68" s="4"/>
      <c r="AA68" s="84"/>
      <c r="AB68" s="85"/>
      <c r="AC68" s="100"/>
    </row>
    <row r="69" spans="1:29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88"/>
      <c r="X69" s="88"/>
      <c r="Y69" s="4"/>
      <c r="Z69" s="4"/>
      <c r="AA69" s="84"/>
      <c r="AB69" s="85"/>
      <c r="AC69" s="100"/>
    </row>
    <row r="70" spans="1:29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88"/>
      <c r="X70" s="88"/>
      <c r="Y70" s="4"/>
      <c r="Z70" s="4"/>
      <c r="AA70" s="84"/>
      <c r="AB70" s="85"/>
      <c r="AC70" s="100"/>
    </row>
    <row r="71" spans="1:29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88"/>
      <c r="X71" s="88"/>
      <c r="Y71" s="4"/>
      <c r="Z71" s="4"/>
      <c r="AA71" s="84"/>
      <c r="AB71" s="85"/>
      <c r="AC71" s="100"/>
    </row>
    <row r="72" spans="1:29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88"/>
      <c r="X72" s="88"/>
      <c r="Y72" s="4"/>
      <c r="Z72" s="4"/>
      <c r="AA72" s="84"/>
      <c r="AB72" s="85"/>
      <c r="AC72" s="100"/>
    </row>
    <row r="73" spans="1:29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88"/>
      <c r="X73" s="88"/>
      <c r="Y73" s="4"/>
      <c r="Z73" s="4"/>
      <c r="AA73" s="84"/>
      <c r="AB73" s="85"/>
      <c r="AC73" s="100"/>
    </row>
    <row r="74" spans="1:29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88"/>
      <c r="X74" s="88"/>
      <c r="Y74" s="4"/>
      <c r="Z74" s="4"/>
      <c r="AA74" s="84"/>
      <c r="AB74" s="85"/>
      <c r="AC74" s="100"/>
    </row>
    <row r="75" spans="1:29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88"/>
      <c r="X75" s="88"/>
      <c r="Y75" s="4"/>
      <c r="Z75" s="4"/>
      <c r="AA75" s="84"/>
      <c r="AB75" s="85"/>
      <c r="AC75" s="100"/>
    </row>
    <row r="76" spans="1:29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88"/>
      <c r="X76" s="88"/>
      <c r="Y76" s="4"/>
      <c r="Z76" s="4"/>
      <c r="AA76" s="84"/>
      <c r="AB76" s="85"/>
      <c r="AC76" s="100"/>
    </row>
    <row r="77" spans="1:29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88"/>
      <c r="X77" s="88"/>
      <c r="Y77" s="4"/>
      <c r="Z77" s="4"/>
      <c r="AA77" s="84"/>
      <c r="AB77" s="85"/>
      <c r="AC77" s="100"/>
    </row>
    <row r="78" spans="1:29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88"/>
      <c r="X78" s="88"/>
      <c r="Y78" s="4"/>
      <c r="Z78" s="4"/>
      <c r="AA78" s="84"/>
      <c r="AB78" s="85"/>
      <c r="AC78" s="100"/>
    </row>
    <row r="79" spans="1:29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88"/>
      <c r="X79" s="88"/>
      <c r="Y79" s="4"/>
      <c r="Z79" s="4"/>
      <c r="AA79" s="84"/>
      <c r="AB79" s="85"/>
      <c r="AC79" s="100"/>
    </row>
    <row r="80" spans="1:29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88"/>
      <c r="X80" s="88"/>
      <c r="Y80" s="4"/>
      <c r="Z80" s="4"/>
      <c r="AA80" s="84"/>
      <c r="AB80" s="85"/>
      <c r="AC80" s="100"/>
    </row>
    <row r="81" spans="1:29" x14ac:dyDescent="0.25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88"/>
      <c r="X81" s="88"/>
      <c r="Y81" s="4"/>
      <c r="Z81" s="4"/>
      <c r="AA81" s="84"/>
      <c r="AB81" s="85"/>
      <c r="AC81" s="100"/>
    </row>
    <row r="82" spans="1:29" x14ac:dyDescent="0.25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88"/>
      <c r="X82" s="88"/>
      <c r="Y82" s="4"/>
      <c r="Z82" s="4"/>
      <c r="AA82" s="84"/>
      <c r="AB82" s="85"/>
      <c r="AC82" s="100"/>
    </row>
    <row r="83" spans="1:29" x14ac:dyDescent="0.25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88"/>
      <c r="X83" s="88"/>
      <c r="Y83" s="4"/>
      <c r="Z83" s="4"/>
      <c r="AA83" s="84"/>
      <c r="AB83" s="85"/>
      <c r="AC83" s="100"/>
    </row>
    <row r="84" spans="1:29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88"/>
      <c r="X84" s="88"/>
      <c r="Y84" s="4"/>
      <c r="Z84" s="4"/>
      <c r="AA84" s="84"/>
      <c r="AB84" s="85"/>
      <c r="AC84" s="100"/>
    </row>
    <row r="85" spans="1:29" x14ac:dyDescent="0.25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88"/>
      <c r="X85" s="88"/>
      <c r="Y85" s="4"/>
      <c r="Z85" s="4"/>
      <c r="AA85" s="84"/>
      <c r="AB85" s="85"/>
      <c r="AC85" s="100"/>
    </row>
    <row r="86" spans="1:29" x14ac:dyDescent="0.25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88"/>
      <c r="X86" s="88"/>
      <c r="Y86" s="4"/>
      <c r="Z86" s="4"/>
      <c r="AA86" s="84"/>
      <c r="AB86" s="85"/>
      <c r="AC86" s="100"/>
    </row>
    <row r="87" spans="1:29" x14ac:dyDescent="0.25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88"/>
      <c r="X87" s="88"/>
      <c r="Y87" s="4"/>
      <c r="Z87" s="4"/>
      <c r="AA87" s="84"/>
      <c r="AB87" s="85"/>
      <c r="AC87" s="100"/>
    </row>
    <row r="88" spans="1:29" x14ac:dyDescent="0.25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88"/>
      <c r="X88" s="88"/>
      <c r="Y88" s="4"/>
      <c r="Z88" s="4"/>
      <c r="AA88" s="84"/>
      <c r="AB88" s="85"/>
      <c r="AC88" s="100"/>
    </row>
    <row r="89" spans="1:29" x14ac:dyDescent="0.25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88"/>
      <c r="X89" s="88"/>
      <c r="Y89" s="4"/>
      <c r="Z89" s="4"/>
      <c r="AA89" s="84"/>
      <c r="AB89" s="85"/>
      <c r="AC89" s="100"/>
    </row>
    <row r="90" spans="1:29" x14ac:dyDescent="0.25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88"/>
      <c r="X90" s="88"/>
      <c r="Y90" s="4"/>
      <c r="Z90" s="4"/>
      <c r="AA90" s="84"/>
      <c r="AB90" s="85"/>
      <c r="AC90" s="100"/>
    </row>
    <row r="91" spans="1:29" x14ac:dyDescent="0.25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88"/>
      <c r="X91" s="88"/>
      <c r="Y91" s="4"/>
      <c r="Z91" s="4"/>
      <c r="AA91" s="84"/>
      <c r="AB91" s="85"/>
      <c r="AC91" s="100"/>
    </row>
    <row r="92" spans="1:29" x14ac:dyDescent="0.25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88"/>
      <c r="X92" s="88"/>
      <c r="Y92" s="4"/>
      <c r="Z92" s="4"/>
      <c r="AA92" s="84"/>
      <c r="AB92" s="85"/>
      <c r="AC92" s="100"/>
    </row>
    <row r="93" spans="1:29" x14ac:dyDescent="0.25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88"/>
      <c r="X93" s="88"/>
      <c r="Y93" s="4"/>
      <c r="Z93" s="4"/>
      <c r="AA93" s="84"/>
      <c r="AB93" s="85"/>
      <c r="AC93" s="100"/>
    </row>
    <row r="94" spans="1:29" x14ac:dyDescent="0.25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88"/>
      <c r="X94" s="88"/>
      <c r="Y94" s="4"/>
      <c r="Z94" s="4"/>
      <c r="AA94" s="84"/>
      <c r="AB94" s="85"/>
      <c r="AC94" s="100"/>
    </row>
    <row r="95" spans="1:29" x14ac:dyDescent="0.25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88"/>
      <c r="X95" s="88"/>
      <c r="Y95" s="4"/>
      <c r="Z95" s="4"/>
      <c r="AA95" s="84"/>
      <c r="AB95" s="85"/>
      <c r="AC95" s="100"/>
    </row>
    <row r="96" spans="1:29" x14ac:dyDescent="0.25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88"/>
      <c r="X96" s="88"/>
      <c r="Y96" s="4"/>
      <c r="Z96" s="4"/>
      <c r="AA96" s="84"/>
      <c r="AB96" s="85"/>
      <c r="AC96" s="100"/>
    </row>
    <row r="97" spans="1:29" x14ac:dyDescent="0.25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88"/>
      <c r="X97" s="88"/>
      <c r="Y97" s="4"/>
      <c r="Z97" s="4"/>
      <c r="AA97" s="84"/>
      <c r="AB97" s="85"/>
      <c r="AC97" s="100"/>
    </row>
    <row r="98" spans="1:29" x14ac:dyDescent="0.25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88"/>
      <c r="X98" s="88"/>
      <c r="Y98" s="4"/>
      <c r="Z98" s="4"/>
      <c r="AA98" s="84"/>
      <c r="AB98" s="85"/>
      <c r="AC98" s="100"/>
    </row>
    <row r="99" spans="1:29" x14ac:dyDescent="0.25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88"/>
      <c r="X99" s="88"/>
      <c r="Y99" s="4"/>
      <c r="Z99" s="4"/>
      <c r="AA99" s="84"/>
      <c r="AB99" s="85"/>
      <c r="AC99" s="100"/>
    </row>
    <row r="100" spans="1:29" x14ac:dyDescent="0.25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88"/>
      <c r="X100" s="88"/>
      <c r="Y100" s="4"/>
      <c r="Z100" s="4"/>
      <c r="AA100" s="84"/>
      <c r="AB100" s="85"/>
      <c r="AC100" s="100"/>
    </row>
    <row r="101" spans="1:29" x14ac:dyDescent="0.25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88"/>
      <c r="X101" s="88"/>
      <c r="Y101" s="4"/>
      <c r="Z101" s="4"/>
      <c r="AA101" s="84"/>
      <c r="AB101" s="85"/>
      <c r="AC101" s="100"/>
    </row>
    <row r="102" spans="1:29" x14ac:dyDescent="0.25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88"/>
      <c r="X102" s="88"/>
      <c r="Y102" s="4"/>
      <c r="Z102" s="4"/>
      <c r="AA102" s="84"/>
      <c r="AB102" s="85"/>
      <c r="AC102" s="100"/>
    </row>
    <row r="103" spans="1:29" x14ac:dyDescent="0.25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88"/>
      <c r="X103" s="88"/>
      <c r="Y103" s="4"/>
      <c r="Z103" s="4"/>
      <c r="AA103" s="84"/>
      <c r="AB103" s="85"/>
      <c r="AC103" s="100"/>
    </row>
    <row r="104" spans="1:29" x14ac:dyDescent="0.25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88"/>
      <c r="X104" s="88"/>
      <c r="Y104" s="4"/>
      <c r="Z104" s="4"/>
      <c r="AA104" s="84"/>
      <c r="AB104" s="85"/>
      <c r="AC104" s="100"/>
    </row>
    <row r="105" spans="1:29" x14ac:dyDescent="0.25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88"/>
      <c r="X105" s="88"/>
      <c r="Y105" s="4"/>
      <c r="Z105" s="4"/>
      <c r="AA105" s="84"/>
      <c r="AB105" s="85"/>
      <c r="AC105" s="100"/>
    </row>
    <row r="106" spans="1:29" x14ac:dyDescent="0.2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88"/>
      <c r="X106" s="88"/>
      <c r="Y106" s="4"/>
      <c r="Z106" s="4"/>
      <c r="AA106" s="84"/>
      <c r="AB106" s="85"/>
      <c r="AC106" s="100"/>
    </row>
    <row r="107" spans="1:29" x14ac:dyDescent="0.25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88"/>
      <c r="X107" s="88"/>
      <c r="Y107" s="4"/>
      <c r="Z107" s="4"/>
      <c r="AA107" s="84"/>
      <c r="AB107" s="85"/>
      <c r="AC107" s="100"/>
    </row>
    <row r="108" spans="1:29" x14ac:dyDescent="0.25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88"/>
      <c r="X108" s="88"/>
      <c r="Y108" s="4"/>
      <c r="Z108" s="4"/>
      <c r="AA108" s="84"/>
      <c r="AB108" s="85"/>
      <c r="AC108" s="100"/>
    </row>
    <row r="109" spans="1:29" x14ac:dyDescent="0.25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88"/>
      <c r="X109" s="88"/>
      <c r="Y109" s="4"/>
      <c r="Z109" s="4"/>
      <c r="AA109" s="84"/>
      <c r="AB109" s="85"/>
      <c r="AC109" s="100"/>
    </row>
    <row r="110" spans="1:29" x14ac:dyDescent="0.25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88"/>
      <c r="X110" s="88"/>
      <c r="Y110" s="4"/>
      <c r="Z110" s="4"/>
      <c r="AA110" s="84"/>
      <c r="AB110" s="85"/>
      <c r="AC110" s="100"/>
    </row>
    <row r="111" spans="1:29" x14ac:dyDescent="0.25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88"/>
      <c r="X111" s="88"/>
      <c r="Y111" s="4"/>
      <c r="Z111" s="4"/>
      <c r="AA111" s="84"/>
      <c r="AB111" s="85"/>
      <c r="AC111" s="100"/>
    </row>
    <row r="112" spans="1:29" x14ac:dyDescent="0.25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88"/>
      <c r="X112" s="88"/>
      <c r="Y112" s="4"/>
      <c r="Z112" s="4"/>
      <c r="AA112" s="84"/>
      <c r="AB112" s="85"/>
      <c r="AC112" s="100"/>
    </row>
    <row r="113" spans="1:29" x14ac:dyDescent="0.25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88"/>
      <c r="X113" s="88"/>
      <c r="Y113" s="4"/>
      <c r="Z113" s="4"/>
      <c r="AA113" s="84"/>
      <c r="AB113" s="85"/>
      <c r="AC113" s="100"/>
    </row>
    <row r="114" spans="1:29" x14ac:dyDescent="0.25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88"/>
      <c r="X114" s="88"/>
      <c r="Y114" s="4"/>
      <c r="Z114" s="4"/>
      <c r="AA114" s="84"/>
      <c r="AB114" s="85"/>
      <c r="AC114" s="100"/>
    </row>
    <row r="115" spans="1:29" x14ac:dyDescent="0.25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88"/>
      <c r="X115" s="88"/>
      <c r="Y115" s="4"/>
      <c r="Z115" s="4"/>
      <c r="AA115" s="84"/>
      <c r="AB115" s="85"/>
      <c r="AC115" s="100"/>
    </row>
    <row r="116" spans="1:29" x14ac:dyDescent="0.25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88"/>
      <c r="X116" s="88"/>
      <c r="Y116" s="4"/>
      <c r="Z116" s="4"/>
      <c r="AA116" s="84"/>
      <c r="AB116" s="85"/>
      <c r="AC116" s="100"/>
    </row>
    <row r="117" spans="1:29" x14ac:dyDescent="0.25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88"/>
      <c r="X117" s="88"/>
      <c r="Y117" s="4"/>
      <c r="Z117" s="4"/>
      <c r="AA117" s="84"/>
      <c r="AB117" s="85"/>
      <c r="AC117" s="100"/>
    </row>
    <row r="118" spans="1:29" x14ac:dyDescent="0.25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88"/>
      <c r="X118" s="88"/>
      <c r="Y118" s="4"/>
      <c r="Z118" s="4"/>
      <c r="AA118" s="84"/>
      <c r="AB118" s="85"/>
      <c r="AC118" s="100"/>
    </row>
    <row r="119" spans="1:29" x14ac:dyDescent="0.25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88"/>
      <c r="X119" s="88"/>
      <c r="Y119" s="4"/>
      <c r="Z119" s="4"/>
      <c r="AA119" s="84"/>
      <c r="AB119" s="85"/>
      <c r="AC119" s="100"/>
    </row>
    <row r="120" spans="1:29" x14ac:dyDescent="0.25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88"/>
      <c r="X120" s="88"/>
      <c r="Y120" s="4"/>
      <c r="Z120" s="4"/>
      <c r="AA120" s="84"/>
      <c r="AB120" s="85"/>
      <c r="AC120" s="100"/>
    </row>
    <row r="121" spans="1:29" x14ac:dyDescent="0.25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88"/>
      <c r="X121" s="88"/>
      <c r="Y121" s="4"/>
      <c r="Z121" s="4"/>
      <c r="AA121" s="84"/>
      <c r="AB121" s="85"/>
      <c r="AC121" s="100"/>
    </row>
    <row r="122" spans="1:29" x14ac:dyDescent="0.25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88"/>
      <c r="X122" s="88"/>
      <c r="Y122" s="4"/>
      <c r="Z122" s="4"/>
      <c r="AA122" s="84"/>
      <c r="AB122" s="85"/>
      <c r="AC122" s="100"/>
    </row>
    <row r="123" spans="1:29" x14ac:dyDescent="0.25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88"/>
      <c r="X123" s="88"/>
      <c r="Y123" s="4"/>
      <c r="Z123" s="4"/>
      <c r="AA123" s="84"/>
      <c r="AB123" s="85"/>
      <c r="AC123" s="100"/>
    </row>
    <row r="124" spans="1:29" x14ac:dyDescent="0.25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88"/>
      <c r="X124" s="88"/>
      <c r="Y124" s="4"/>
      <c r="Z124" s="4"/>
      <c r="AA124" s="84"/>
      <c r="AB124" s="85"/>
      <c r="AC124" s="100"/>
    </row>
    <row r="125" spans="1:29" x14ac:dyDescent="0.25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88"/>
      <c r="X125" s="88"/>
      <c r="Y125" s="4"/>
      <c r="Z125" s="4"/>
      <c r="AA125" s="84"/>
      <c r="AB125" s="85"/>
      <c r="AC125" s="100"/>
    </row>
    <row r="126" spans="1:29" x14ac:dyDescent="0.25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88"/>
      <c r="X126" s="88"/>
      <c r="Y126" s="4"/>
      <c r="Z126" s="4"/>
      <c r="AA126" s="84"/>
      <c r="AB126" s="85"/>
      <c r="AC126" s="100"/>
    </row>
    <row r="127" spans="1:29" x14ac:dyDescent="0.25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88"/>
      <c r="X127" s="88"/>
      <c r="Y127" s="4"/>
      <c r="Z127" s="4"/>
      <c r="AA127" s="84"/>
      <c r="AB127" s="85"/>
      <c r="AC127" s="100"/>
    </row>
    <row r="128" spans="1:29" x14ac:dyDescent="0.25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88"/>
      <c r="X128" s="88"/>
      <c r="Y128" s="4"/>
      <c r="Z128" s="4"/>
      <c r="AA128" s="84"/>
      <c r="AB128" s="85"/>
      <c r="AC128" s="100"/>
    </row>
    <row r="129" spans="1:29" x14ac:dyDescent="0.25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88"/>
      <c r="X129" s="88"/>
      <c r="Y129" s="4"/>
      <c r="Z129" s="4"/>
      <c r="AA129" s="84"/>
      <c r="AB129" s="85"/>
      <c r="AC129" s="100"/>
    </row>
    <row r="130" spans="1:29" x14ac:dyDescent="0.25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88"/>
      <c r="X130" s="88"/>
      <c r="Y130" s="4"/>
      <c r="Z130" s="4"/>
      <c r="AA130" s="84"/>
      <c r="AB130" s="85"/>
      <c r="AC130" s="100"/>
    </row>
    <row r="131" spans="1:29" x14ac:dyDescent="0.25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88"/>
      <c r="X131" s="88"/>
      <c r="Y131" s="4"/>
      <c r="Z131" s="4"/>
      <c r="AA131" s="84"/>
      <c r="AB131" s="85"/>
      <c r="AC131" s="100"/>
    </row>
    <row r="132" spans="1:29" x14ac:dyDescent="0.25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88"/>
      <c r="X132" s="88"/>
      <c r="Y132" s="4"/>
      <c r="Z132" s="4"/>
      <c r="AA132" s="84"/>
      <c r="AB132" s="85"/>
      <c r="AC132" s="100"/>
    </row>
    <row r="133" spans="1:29" x14ac:dyDescent="0.25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88"/>
      <c r="X133" s="88"/>
      <c r="Y133" s="4"/>
      <c r="Z133" s="4"/>
      <c r="AA133" s="84"/>
      <c r="AB133" s="85"/>
      <c r="AC133" s="100"/>
    </row>
    <row r="134" spans="1:29" x14ac:dyDescent="0.25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88"/>
      <c r="X134" s="88"/>
      <c r="Y134" s="4"/>
      <c r="Z134" s="4"/>
      <c r="AA134" s="84"/>
      <c r="AB134" s="85"/>
      <c r="AC134" s="100"/>
    </row>
    <row r="135" spans="1:29" x14ac:dyDescent="0.25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88"/>
      <c r="X135" s="88"/>
      <c r="Y135" s="4"/>
      <c r="Z135" s="4"/>
      <c r="AA135" s="84"/>
      <c r="AB135" s="85"/>
      <c r="AC135" s="100"/>
    </row>
    <row r="136" spans="1:29" x14ac:dyDescent="0.25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88"/>
      <c r="X136" s="88"/>
      <c r="Y136" s="4"/>
      <c r="Z136" s="4"/>
      <c r="AA136" s="84"/>
      <c r="AB136" s="85"/>
      <c r="AC136" s="100"/>
    </row>
    <row r="137" spans="1:29" x14ac:dyDescent="0.25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88"/>
      <c r="X137" s="88"/>
      <c r="Y137" s="4"/>
      <c r="Z137" s="4"/>
      <c r="AA137" s="84"/>
      <c r="AB137" s="85"/>
      <c r="AC137" s="100"/>
    </row>
    <row r="138" spans="1:29" x14ac:dyDescent="0.25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88"/>
      <c r="X138" s="88"/>
      <c r="Y138" s="4"/>
      <c r="Z138" s="4"/>
      <c r="AA138" s="84"/>
      <c r="AB138" s="85"/>
      <c r="AC138" s="100"/>
    </row>
    <row r="139" spans="1:29" x14ac:dyDescent="0.25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88"/>
      <c r="X139" s="88"/>
      <c r="Y139" s="4"/>
      <c r="Z139" s="4"/>
      <c r="AA139" s="84"/>
      <c r="AB139" s="85"/>
      <c r="AC139" s="100"/>
    </row>
    <row r="140" spans="1:29" x14ac:dyDescent="0.25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88"/>
      <c r="X140" s="88"/>
      <c r="Y140" s="4"/>
      <c r="Z140" s="4"/>
      <c r="AA140" s="84"/>
      <c r="AB140" s="85"/>
      <c r="AC140" s="100"/>
    </row>
    <row r="141" spans="1:29" x14ac:dyDescent="0.25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88"/>
      <c r="X141" s="88"/>
      <c r="Y141" s="4"/>
      <c r="Z141" s="4"/>
      <c r="AA141" s="84"/>
      <c r="AB141" s="85"/>
      <c r="AC141" s="100"/>
    </row>
    <row r="142" spans="1:29" x14ac:dyDescent="0.25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88"/>
      <c r="X142" s="88"/>
      <c r="Y142" s="4"/>
      <c r="Z142" s="4"/>
      <c r="AA142" s="84"/>
      <c r="AB142" s="85"/>
      <c r="AC142" s="100"/>
    </row>
    <row r="143" spans="1:29" x14ac:dyDescent="0.25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88"/>
      <c r="X143" s="88"/>
      <c r="Y143" s="4"/>
      <c r="Z143" s="4"/>
      <c r="AA143" s="84"/>
      <c r="AB143" s="85"/>
      <c r="AC143" s="100"/>
    </row>
    <row r="144" spans="1:29" x14ac:dyDescent="0.25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88"/>
      <c r="X144" s="88"/>
      <c r="Y144" s="4"/>
      <c r="Z144" s="4"/>
      <c r="AA144" s="84"/>
      <c r="AB144" s="85"/>
      <c r="AC144" s="100"/>
    </row>
    <row r="145" spans="1:29" x14ac:dyDescent="0.25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88"/>
      <c r="X145" s="88"/>
      <c r="Y145" s="4"/>
      <c r="Z145" s="4"/>
      <c r="AA145" s="84"/>
      <c r="AB145" s="85"/>
      <c r="AC145" s="100"/>
    </row>
    <row r="146" spans="1:29" x14ac:dyDescent="0.25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88"/>
      <c r="X146" s="88"/>
      <c r="Y146" s="4"/>
      <c r="Z146" s="4"/>
      <c r="AA146" s="84"/>
      <c r="AB146" s="85"/>
      <c r="AC146" s="100"/>
    </row>
    <row r="147" spans="1:29" x14ac:dyDescent="0.25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88"/>
      <c r="X147" s="88"/>
      <c r="Y147" s="4"/>
      <c r="Z147" s="4"/>
      <c r="AA147" s="84"/>
      <c r="AB147" s="85"/>
      <c r="AC147" s="100"/>
    </row>
    <row r="148" spans="1:29" x14ac:dyDescent="0.25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88"/>
      <c r="X148" s="88"/>
      <c r="Y148" s="4"/>
      <c r="Z148" s="4"/>
      <c r="AA148" s="84"/>
      <c r="AB148" s="85"/>
      <c r="AC148" s="100"/>
    </row>
    <row r="149" spans="1:29" x14ac:dyDescent="0.25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88"/>
      <c r="X149" s="88"/>
      <c r="Y149" s="4"/>
      <c r="Z149" s="4"/>
      <c r="AA149" s="84"/>
      <c r="AB149" s="85"/>
      <c r="AC149" s="100"/>
    </row>
    <row r="150" spans="1:29" x14ac:dyDescent="0.25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88"/>
      <c r="X150" s="88"/>
      <c r="Y150" s="4"/>
      <c r="Z150" s="4"/>
      <c r="AA150" s="84"/>
      <c r="AB150" s="85"/>
      <c r="AC150" s="100"/>
    </row>
    <row r="151" spans="1:29" x14ac:dyDescent="0.25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88"/>
      <c r="X151" s="88"/>
      <c r="Y151" s="4"/>
      <c r="Z151" s="4"/>
      <c r="AA151" s="84"/>
      <c r="AB151" s="85"/>
      <c r="AC151" s="100"/>
    </row>
    <row r="152" spans="1:29" x14ac:dyDescent="0.25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88"/>
      <c r="X152" s="88"/>
      <c r="Y152" s="4"/>
      <c r="Z152" s="4"/>
      <c r="AA152" s="84"/>
      <c r="AB152" s="85"/>
      <c r="AC152" s="100"/>
    </row>
    <row r="153" spans="1:29" x14ac:dyDescent="0.25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88"/>
      <c r="X153" s="88"/>
      <c r="Y153" s="4"/>
      <c r="Z153" s="4"/>
      <c r="AA153" s="84"/>
      <c r="AB153" s="85"/>
      <c r="AC153" s="100"/>
    </row>
    <row r="154" spans="1:29" x14ac:dyDescent="0.25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88"/>
      <c r="X154" s="88"/>
      <c r="Y154" s="4"/>
      <c r="Z154" s="4"/>
      <c r="AA154" s="84"/>
      <c r="AB154" s="85"/>
      <c r="AC154" s="100"/>
    </row>
    <row r="155" spans="1:29" x14ac:dyDescent="0.25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88"/>
      <c r="X155" s="88"/>
      <c r="Y155" s="4"/>
      <c r="Z155" s="4"/>
      <c r="AA155" s="84"/>
      <c r="AB155" s="85"/>
      <c r="AC155" s="100"/>
    </row>
    <row r="156" spans="1:29" x14ac:dyDescent="0.25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88"/>
      <c r="X156" s="88"/>
      <c r="Y156" s="4"/>
      <c r="Z156" s="4"/>
      <c r="AA156" s="84"/>
      <c r="AB156" s="85"/>
      <c r="AC156" s="100"/>
    </row>
    <row r="157" spans="1:29" x14ac:dyDescent="0.25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88"/>
      <c r="X157" s="88"/>
      <c r="Y157" s="4"/>
      <c r="Z157" s="4"/>
      <c r="AA157" s="84"/>
      <c r="AB157" s="85"/>
      <c r="AC157" s="100"/>
    </row>
    <row r="158" spans="1:29" x14ac:dyDescent="0.25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88"/>
      <c r="X158" s="88"/>
      <c r="Y158" s="4"/>
      <c r="Z158" s="4"/>
      <c r="AA158" s="84"/>
      <c r="AB158" s="85"/>
      <c r="AC158" s="100"/>
    </row>
    <row r="159" spans="1:29" x14ac:dyDescent="0.25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88"/>
      <c r="X159" s="88"/>
      <c r="Y159" s="4"/>
      <c r="Z159" s="4"/>
      <c r="AA159" s="84"/>
      <c r="AB159" s="85"/>
      <c r="AC159" s="100"/>
    </row>
    <row r="160" spans="1:29" x14ac:dyDescent="0.25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88"/>
      <c r="X160" s="88"/>
      <c r="Y160" s="4"/>
      <c r="Z160" s="4"/>
      <c r="AA160" s="84"/>
      <c r="AB160" s="85"/>
      <c r="AC160" s="100"/>
    </row>
    <row r="161" spans="1:29" x14ac:dyDescent="0.25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88"/>
      <c r="X161" s="88"/>
      <c r="Y161" s="4"/>
      <c r="Z161" s="4"/>
      <c r="AA161" s="84"/>
      <c r="AB161" s="85"/>
      <c r="AC161" s="100"/>
    </row>
    <row r="162" spans="1:29" x14ac:dyDescent="0.25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88"/>
      <c r="X162" s="88"/>
      <c r="Y162" s="4"/>
      <c r="Z162" s="4"/>
      <c r="AA162" s="84"/>
      <c r="AB162" s="85"/>
      <c r="AC162" s="100"/>
    </row>
    <row r="163" spans="1:29" x14ac:dyDescent="0.25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88"/>
      <c r="X163" s="88"/>
      <c r="Y163" s="4"/>
      <c r="Z163" s="4"/>
      <c r="AA163" s="84"/>
      <c r="AB163" s="85"/>
      <c r="AC163" s="100"/>
    </row>
    <row r="164" spans="1:29" x14ac:dyDescent="0.25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88"/>
      <c r="X164" s="88"/>
      <c r="Y164" s="4"/>
      <c r="Z164" s="4"/>
      <c r="AA164" s="84"/>
      <c r="AB164" s="85"/>
      <c r="AC164" s="100"/>
    </row>
    <row r="165" spans="1:29" x14ac:dyDescent="0.25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88"/>
      <c r="X165" s="88"/>
      <c r="Y165" s="4"/>
      <c r="Z165" s="4"/>
      <c r="AA165" s="84"/>
      <c r="AB165" s="85"/>
      <c r="AC165" s="100"/>
    </row>
    <row r="166" spans="1:29" x14ac:dyDescent="0.25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4"/>
      <c r="X166" s="4"/>
      <c r="Y166" s="4"/>
      <c r="Z166" s="88"/>
      <c r="AA166" s="7"/>
      <c r="AB166" s="85"/>
      <c r="AC166" s="100"/>
    </row>
    <row r="167" spans="1:29" x14ac:dyDescent="0.25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4"/>
      <c r="X167" s="4"/>
      <c r="Y167" s="4"/>
      <c r="Z167" s="88"/>
      <c r="AA167" s="7"/>
      <c r="AB167" s="85"/>
      <c r="AC167" s="100"/>
    </row>
    <row r="168" spans="1:29" x14ac:dyDescent="0.25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4"/>
      <c r="X168" s="4"/>
      <c r="Y168" s="4"/>
      <c r="Z168" s="88"/>
      <c r="AA168" s="7"/>
      <c r="AB168" s="85"/>
      <c r="AC168" s="100"/>
    </row>
    <row r="169" spans="1:29" x14ac:dyDescent="0.25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4"/>
      <c r="X169" s="4"/>
      <c r="Y169" s="4"/>
      <c r="Z169" s="88"/>
      <c r="AA169" s="7"/>
      <c r="AB169" s="85"/>
      <c r="AC169" s="100"/>
    </row>
    <row r="170" spans="1:29" x14ac:dyDescent="0.25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4"/>
      <c r="X170" s="4"/>
      <c r="Y170" s="4"/>
      <c r="Z170" s="88"/>
      <c r="AA170" s="7"/>
      <c r="AB170" s="85"/>
      <c r="AC170" s="100"/>
    </row>
    <row r="171" spans="1:29" x14ac:dyDescent="0.25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4"/>
      <c r="X171" s="4"/>
      <c r="Y171" s="4"/>
      <c r="Z171" s="88"/>
      <c r="AA171" s="7"/>
      <c r="AB171" s="85"/>
      <c r="AC171" s="100"/>
    </row>
    <row r="172" spans="1:29" x14ac:dyDescent="0.25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4"/>
      <c r="X172" s="4"/>
      <c r="Y172" s="4"/>
      <c r="Z172" s="88"/>
      <c r="AA172" s="7"/>
      <c r="AB172" s="85"/>
      <c r="AC172" s="100"/>
    </row>
    <row r="173" spans="1:29" x14ac:dyDescent="0.25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4"/>
      <c r="X173" s="4"/>
      <c r="Y173" s="4"/>
      <c r="Z173" s="88"/>
      <c r="AA173" s="7"/>
      <c r="AB173" s="85"/>
      <c r="AC173" s="100"/>
    </row>
    <row r="174" spans="1:29" x14ac:dyDescent="0.25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4"/>
      <c r="X174" s="4"/>
      <c r="Y174" s="4"/>
      <c r="Z174" s="88"/>
      <c r="AA174" s="7"/>
      <c r="AB174" s="85"/>
      <c r="AC174" s="100"/>
    </row>
    <row r="175" spans="1:29" x14ac:dyDescent="0.25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4"/>
      <c r="X175" s="4"/>
      <c r="Y175" s="4"/>
      <c r="Z175" s="88"/>
      <c r="AA175" s="7"/>
      <c r="AB175" s="85"/>
      <c r="AC175" s="100"/>
    </row>
    <row r="176" spans="1:29" x14ac:dyDescent="0.25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4"/>
      <c r="X176" s="4"/>
      <c r="Y176" s="4"/>
      <c r="Z176" s="88"/>
      <c r="AA176" s="7"/>
      <c r="AB176" s="85"/>
      <c r="AC176" s="100"/>
    </row>
  </sheetData>
  <mergeCells count="29">
    <mergeCell ref="D65:I65"/>
    <mergeCell ref="J65:M65"/>
    <mergeCell ref="D64:I64"/>
    <mergeCell ref="J64:M64"/>
    <mergeCell ref="C51:M51"/>
    <mergeCell ref="B60:R61"/>
    <mergeCell ref="N51:N52"/>
    <mergeCell ref="P51:P52"/>
    <mergeCell ref="Q51:Q52"/>
    <mergeCell ref="A57:Z57"/>
    <mergeCell ref="A58:X58"/>
    <mergeCell ref="A63:A64"/>
    <mergeCell ref="B63:B64"/>
    <mergeCell ref="C63:N63"/>
    <mergeCell ref="O63:O64"/>
    <mergeCell ref="P63:P64"/>
    <mergeCell ref="A46:B46"/>
    <mergeCell ref="B48:Y49"/>
    <mergeCell ref="AB6:AB8"/>
    <mergeCell ref="AC6:AC8"/>
    <mergeCell ref="C7:G7"/>
    <mergeCell ref="H7:M7"/>
    <mergeCell ref="N7:N8"/>
    <mergeCell ref="O7:W7"/>
    <mergeCell ref="A6:A8"/>
    <mergeCell ref="B6:B8"/>
    <mergeCell ref="C6:W6"/>
    <mergeCell ref="X6:X8"/>
    <mergeCell ref="Y6:AA6"/>
  </mergeCells>
  <pageMargins left="0.25" right="0.25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Judita Kaveckienė</cp:lastModifiedBy>
  <cp:lastPrinted>2023-06-06T11:54:49Z</cp:lastPrinted>
  <dcterms:created xsi:type="dcterms:W3CDTF">2023-06-02T06:52:56Z</dcterms:created>
  <dcterms:modified xsi:type="dcterms:W3CDTF">2023-06-07T10:12:32Z</dcterms:modified>
</cp:coreProperties>
</file>