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285" yWindow="135" windowWidth="16140" windowHeight="9990"/>
  </bookViews>
  <sheets>
    <sheet name="02 Ekonominės ir projektinės ve" sheetId="2" r:id="rId1"/>
  </sheets>
  <calcPr calcId="145621"/>
  <fileRecoveryPr autoRecover="0"/>
</workbook>
</file>

<file path=xl/calcChain.xml><?xml version="1.0" encoding="utf-8"?>
<calcChain xmlns="http://schemas.openxmlformats.org/spreadsheetml/2006/main">
  <c r="J97" i="2" l="1"/>
  <c r="H97" i="2"/>
  <c r="J96" i="2"/>
  <c r="H96" i="2"/>
  <c r="J75" i="2"/>
  <c r="J74" i="2"/>
  <c r="I74" i="2"/>
  <c r="I75" i="2"/>
  <c r="I96" i="2"/>
  <c r="I97" i="2"/>
  <c r="H74" i="2"/>
  <c r="H75" i="2"/>
  <c r="H22" i="2"/>
</calcChain>
</file>

<file path=xl/sharedStrings.xml><?xml version="1.0" encoding="utf-8"?>
<sst xmlns="http://schemas.openxmlformats.org/spreadsheetml/2006/main" count="249" uniqueCount="94">
  <si>
    <t>Šiuo tikslu siekiama planuoti  rajono projektus,  kurie  didintų rajono  ekonominį  potencialą, žinomumą, skatintų rajono socialinę-ekonominę plėtrą, užtikrintų racionalų savivaldybės teritorijos ir jos infrastruktūros vystymąsi; ugdyti sąmoningas, aktyvias ir tvarias rajono savivaldybės bendruomenes,  remti jų veiklų plėtojimo iniciatyvas; kurti palankią verslui ir investicijoms aplinką; plėtoti bendradarbiavimo ryšius su Lietuvos miestų ir užsienio šalių institucijomis ir organizacijomis.</t>
  </si>
  <si>
    <t xml:space="preserve">Strateginio </t>
  </si>
  <si>
    <t>Programos</t>
  </si>
  <si>
    <t>Uždavinio</t>
  </si>
  <si>
    <t>Priemonės</t>
  </si>
  <si>
    <t>Asignavimų</t>
  </si>
  <si>
    <t>Finansavimo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</si>
  <si>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</si>
  <si>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</si>
  <si>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</si>
  <si>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</si>
  <si>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</si>
  <si>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</si>
  <si>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</si>
  <si>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</si>
  <si>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</si>
  <si>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</si>
  <si>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</si>
  <si>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</si>
  <si>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</si>
  <si>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</si>
  <si>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</si>
  <si>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</si>
  <si>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</si>
  <si>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</si>
  <si>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</si>
  <si>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</si>
  <si>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</si>
  <si>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</si>
  <si>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</si>
  <si>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</si>
  <si>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</si>
  <si>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</si>
  <si>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</si>
  <si>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</si>
  <si>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</si>
  <si>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01</t>
  </si>
  <si>
    <t>01_SB</t>
  </si>
  <si>
    <t>SB(VB)</t>
  </si>
  <si>
    <t>Iš viso priemonei</t>
  </si>
  <si>
    <t>02</t>
  </si>
  <si>
    <t>03</t>
  </si>
  <si>
    <t>190986017</t>
  </si>
  <si>
    <t>291130450</t>
  </si>
  <si>
    <t>191131028</t>
  </si>
  <si>
    <t>Iš viso programos tikslui</t>
  </si>
  <si>
    <t>188714469</t>
  </si>
  <si>
    <t>06_ES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</si>
  <si>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</si>
  <si>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</si>
  <si>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</si>
  <si>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</si>
  <si>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</si>
  <si>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</si>
  <si>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Prengta projektinė dokumentacija </t>
  </si>
  <si>
    <t>P-02-01-01-01</t>
  </si>
  <si>
    <t xml:space="preserve">02 </t>
  </si>
  <si>
    <t>Investicijų ir kiti projektai</t>
  </si>
  <si>
    <t>09_P</t>
  </si>
  <si>
    <t>191123113</t>
  </si>
  <si>
    <t>300580531</t>
  </si>
  <si>
    <t>302415311</t>
  </si>
  <si>
    <t>Įgyvendinamų projektų skaičius</t>
  </si>
  <si>
    <t>P-02-01-01-02</t>
  </si>
  <si>
    <t xml:space="preserve">Įsisavintos lėšos, skirtos projektų finansavimui, bendradarbiavimo ryšių stiprinimui </t>
  </si>
  <si>
    <t>R-02-01-01</t>
  </si>
  <si>
    <t>Sudaryti palankias sąlygas verslo plėtrai</t>
  </si>
  <si>
    <t>Smulkiojo ir vidutinio verslo subjektų rėmimas</t>
  </si>
  <si>
    <t>Subjektų skaičius, gavusių paramą</t>
  </si>
  <si>
    <t>P-02-01-02-01</t>
  </si>
  <si>
    <t>Bendradarbystės cento "Spiečius" veikla</t>
  </si>
  <si>
    <t>Bendradarbystės centro „Spiečius“ narių skaičius</t>
  </si>
  <si>
    <t>P-02-01-02-02</t>
  </si>
  <si>
    <t>Veikiančių SVV skaičius, tenkantis 1 000 gyventojų</t>
  </si>
  <si>
    <t>R-02-01-02</t>
  </si>
  <si>
    <t>Skatinti bendruomeniškumą Plungės rajono savivaldybėje.</t>
  </si>
  <si>
    <t>Vietos bendruomenių iniciatyvų skatinimas</t>
  </si>
  <si>
    <t>Paremtų vietos iniciatyvų skaičius</t>
  </si>
  <si>
    <t>P-02-01-03-01</t>
  </si>
  <si>
    <t>Stiprinti bendruomeninę veiklą savivaldybėje</t>
  </si>
  <si>
    <t>Pateikta paraiškų skaičius, vnt.</t>
  </si>
  <si>
    <t>P-02-01-03-02</t>
  </si>
  <si>
    <t>Plungės dekanato aptarnaujamų parapijų rėmimas</t>
  </si>
  <si>
    <t>Paremtų religinių bendruomenių</t>
  </si>
  <si>
    <t>P-02-01-03-03</t>
  </si>
  <si>
    <t>Bendruomenių skaičius, gavusių paramą vietos iniciatyvų įgyvendinimui</t>
  </si>
  <si>
    <t>R-02-01-03</t>
  </si>
  <si>
    <t>Iš viso uždaviniui</t>
  </si>
  <si>
    <t>PATVIRTINTA</t>
  </si>
  <si>
    <t>Plungės rajono savivaldybės</t>
  </si>
  <si>
    <t>02 "EKONOMINĖS IR PROJEKTINĖS VEIKLOS" PROGRAMA</t>
  </si>
  <si>
    <t>tarybos 2023 m. gegužės 18  d.</t>
  </si>
  <si>
    <t>PLUNGĖS RAJONO SAVIVALDYBĖS 2022-2024 METŲ STRATEGINIO VEIKLOS PLANO 2022 METŲ ĮGYVENDINIMO  ATASKAITA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</si>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</sst>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0.00"/>
    <numFmt numFmtId="165" formatCode="[$-10409]0.000"/>
  </numFmts>
  <fonts count="9" x14ac:knownFonts="1">
    <font>
      <sz val="10"/>
      <name val="Arial"/>
    </font>
    <font>
      <b/>
      <sz val="11.95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top" wrapText="1" readingOrder="1"/>
      <protection locked="0"/>
    </xf>
    <xf numFmtId="164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5" xfId="0" applyFont="1" applyFill="1" applyBorder="1" applyAlignment="1" applyProtection="1">
      <alignment horizontal="left" vertical="center" wrapText="1" readingOrder="1"/>
      <protection locked="0"/>
    </xf>
    <xf numFmtId="164" fontId="4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top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horizontal="left" vertical="top" wrapText="1" readingOrder="1"/>
      <protection locked="0"/>
    </xf>
    <xf numFmtId="0" fontId="5" fillId="0" borderId="15" xfId="0" applyFont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4" fontId="4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6" xfId="0" applyBorder="1"/>
    <xf numFmtId="0" fontId="4" fillId="0" borderId="15" xfId="0" applyFont="1" applyBorder="1" applyAlignment="1" applyProtection="1">
      <alignment horizontal="right" vertical="center" wrapText="1" readingOrder="1"/>
      <protection locked="0"/>
    </xf>
    <xf numFmtId="0" fontId="5" fillId="2" borderId="17" xfId="0" applyFont="1" applyFill="1" applyBorder="1" applyAlignment="1" applyProtection="1">
      <alignment horizontal="left" vertical="center" wrapText="1" readingOrder="1"/>
      <protection locked="0"/>
    </xf>
    <xf numFmtId="164" fontId="4" fillId="2" borderId="18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18" xfId="0" applyFont="1" applyFill="1" applyBorder="1" applyAlignment="1" applyProtection="1">
      <alignment horizontal="left"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18" xfId="0" applyFont="1" applyFill="1" applyBorder="1" applyAlignment="1" applyProtection="1">
      <alignment horizontal="right" vertical="center" wrapText="1" readingOrder="1"/>
      <protection locked="0"/>
    </xf>
    <xf numFmtId="0" fontId="4" fillId="2" borderId="20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/>
    <xf numFmtId="164" fontId="5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5" xfId="0" applyFont="1" applyFill="1" applyBorder="1" applyAlignment="1" applyProtection="1">
      <alignment horizontal="right" vertical="center" wrapText="1" readingOrder="1"/>
      <protection locked="0"/>
    </xf>
    <xf numFmtId="0" fontId="0" fillId="0" borderId="2" xfId="0" applyFill="1" applyBorder="1" applyAlignment="1" applyProtection="1">
      <alignment vertical="top" wrapText="1"/>
      <protection locked="0"/>
    </xf>
    <xf numFmtId="0" fontId="5" fillId="0" borderId="5" xfId="0" applyFont="1" applyFill="1" applyBorder="1" applyAlignment="1" applyProtection="1">
      <alignment horizontal="left" vertical="center" wrapText="1" readingOrder="1"/>
      <protection locked="0"/>
    </xf>
    <xf numFmtId="0" fontId="5" fillId="0" borderId="15" xfId="0" applyFont="1" applyFill="1" applyBorder="1" applyAlignment="1" applyProtection="1">
      <alignment horizontal="right" vertical="center" wrapText="1" readingOrder="1"/>
      <protection locked="0"/>
    </xf>
    <xf numFmtId="164" fontId="4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0" borderId="5" xfId="0" applyFont="1" applyFill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0" fillId="0" borderId="0" xfId="0"/>
    <xf numFmtId="0" fontId="4" fillId="2" borderId="21" xfId="0" applyFont="1" applyFill="1" applyBorder="1" applyAlignment="1" applyProtection="1">
      <alignment horizontal="center" vertical="center" wrapText="1" readingOrder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center" vertical="top" wrapText="1" readingOrder="1"/>
      <protection locked="0"/>
    </xf>
    <xf numFmtId="0" fontId="8" fillId="0" borderId="0" xfId="0" applyFont="1" applyAlignment="1">
      <alignment horizontal="center" readingOrder="1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2" fillId="0" borderId="0" xfId="0" applyFont="1" applyAlignment="1" applyProtection="1">
      <alignment vertical="center" wrapText="1" readingOrder="1"/>
      <protection locked="0"/>
    </xf>
    <xf numFmtId="0" fontId="4" fillId="2" borderId="24" xfId="0" applyFont="1" applyFill="1" applyBorder="1" applyAlignment="1" applyProtection="1">
      <alignment horizontal="center" vertical="center" wrapText="1" readingOrder="1"/>
      <protection locked="0"/>
    </xf>
    <xf numFmtId="0" fontId="4" fillId="2" borderId="25" xfId="0" applyFont="1" applyFill="1" applyBorder="1" applyAlignment="1" applyProtection="1">
      <alignment horizontal="center"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6" xfId="0" applyBorder="1" applyAlignment="1" applyProtection="1">
      <alignment vertical="top" wrapText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26" xfId="0" applyFont="1" applyFill="1" applyBorder="1" applyAlignment="1" applyProtection="1">
      <alignment horizontal="center" vertical="center" wrapText="1" readingOrder="1"/>
      <protection locked="0"/>
    </xf>
    <xf numFmtId="0" fontId="0" fillId="0" borderId="16" xfId="0" applyBorder="1" applyAlignment="1" applyProtection="1">
      <alignment vertical="top" wrapText="1"/>
      <protection locked="0"/>
    </xf>
    <xf numFmtId="0" fontId="4" fillId="2" borderId="27" xfId="0" applyFont="1" applyFill="1" applyBorder="1" applyAlignment="1" applyProtection="1">
      <alignment horizontal="center" vertical="center" wrapText="1" readingOrder="1"/>
      <protection locked="0"/>
    </xf>
    <xf numFmtId="0" fontId="4" fillId="2" borderId="28" xfId="0" applyFont="1" applyFill="1" applyBorder="1" applyAlignment="1" applyProtection="1">
      <alignment horizontal="center" vertical="center" wrapText="1" readingOrder="1"/>
      <protection locked="0"/>
    </xf>
    <xf numFmtId="0" fontId="5" fillId="2" borderId="29" xfId="0" applyFont="1" applyFill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5" fillId="0" borderId="29" xfId="0" applyFont="1" applyFill="1" applyBorder="1" applyAlignment="1" applyProtection="1">
      <alignment vertical="center" wrapText="1" readingOrder="1"/>
      <protection locked="0"/>
    </xf>
    <xf numFmtId="0" fontId="0" fillId="0" borderId="2" xfId="0" applyFill="1" applyBorder="1" applyAlignment="1" applyProtection="1">
      <alignment vertical="top" wrapText="1"/>
      <protection locked="0"/>
    </xf>
    <xf numFmtId="0" fontId="0" fillId="0" borderId="30" xfId="0" applyFill="1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vertical="center" wrapText="1" readingOrder="1"/>
      <protection locked="0"/>
    </xf>
    <xf numFmtId="0" fontId="5" fillId="0" borderId="29" xfId="0" applyFont="1" applyBorder="1" applyAlignment="1" applyProtection="1">
      <alignment vertical="center" wrapText="1" readingOrder="1"/>
      <protection locked="0"/>
    </xf>
    <xf numFmtId="0" fontId="5" fillId="0" borderId="5" xfId="0" applyFont="1" applyFill="1" applyBorder="1" applyAlignment="1" applyProtection="1">
      <alignment horizontal="right" vertical="center" wrapText="1" readingOrder="1"/>
      <protection locked="0"/>
    </xf>
    <xf numFmtId="0" fontId="0" fillId="0" borderId="29" xfId="0" applyFill="1" applyBorder="1" applyAlignment="1" applyProtection="1">
      <alignment vertical="top" wrapText="1"/>
      <protection locked="0"/>
    </xf>
    <xf numFmtId="0" fontId="4" fillId="0" borderId="5" xfId="0" applyFont="1" applyFill="1" applyBorder="1" applyAlignment="1" applyProtection="1">
      <alignment vertical="top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0" fillId="0" borderId="33" xfId="0" applyBorder="1" applyAlignment="1" applyProtection="1">
      <alignment vertical="top" wrapText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29" xfId="0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right" vertical="top" wrapText="1" readingOrder="1"/>
      <protection locked="0"/>
    </xf>
    <xf numFmtId="0" fontId="0" fillId="0" borderId="29" xfId="0" applyBorder="1" applyAlignment="1" applyProtection="1">
      <alignment horizontal="right" vertical="top" wrapText="1"/>
      <protection locked="0"/>
    </xf>
    <xf numFmtId="0" fontId="4" fillId="0" borderId="5" xfId="0" applyFont="1" applyBorder="1" applyAlignment="1" applyProtection="1">
      <alignment vertical="top" wrapText="1" readingOrder="1"/>
      <protection locked="0"/>
    </xf>
    <xf numFmtId="0" fontId="4" fillId="2" borderId="6" xfId="0" applyFont="1" applyFill="1" applyBorder="1" applyAlignment="1" applyProtection="1">
      <alignment horizontal="right" vertical="top" wrapText="1" readingOrder="1"/>
      <protection locked="0"/>
    </xf>
    <xf numFmtId="0" fontId="4" fillId="2" borderId="2" xfId="0" applyFont="1" applyFill="1" applyBorder="1" applyAlignment="1" applyProtection="1">
      <alignment horizontal="right" vertical="top" wrapText="1" readingOrder="1"/>
      <protection locked="0"/>
    </xf>
    <xf numFmtId="0" fontId="4" fillId="2" borderId="29" xfId="0" applyFont="1" applyFill="1" applyBorder="1" applyAlignment="1" applyProtection="1">
      <alignment horizontal="right" vertical="top" wrapText="1" readingOrder="1"/>
      <protection locked="0"/>
    </xf>
    <xf numFmtId="0" fontId="4" fillId="0" borderId="2" xfId="0" applyFont="1" applyBorder="1" applyAlignment="1" applyProtection="1">
      <alignment horizontal="right" vertical="top" wrapText="1" readingOrder="1"/>
      <protection locked="0"/>
    </xf>
    <xf numFmtId="0" fontId="4" fillId="0" borderId="29" xfId="0" applyFont="1" applyBorder="1" applyAlignment="1" applyProtection="1">
      <alignment horizontal="right" vertical="top" wrapText="1" readingOrder="1"/>
      <protection locked="0"/>
    </xf>
    <xf numFmtId="0" fontId="4" fillId="2" borderId="34" xfId="0" applyFont="1" applyFill="1" applyBorder="1" applyAlignment="1" applyProtection="1">
      <alignment horizontal="right" vertical="top" wrapText="1" readingOrder="1"/>
      <protection locked="0"/>
    </xf>
    <xf numFmtId="0" fontId="4" fillId="2" borderId="19" xfId="0" applyFont="1" applyFill="1" applyBorder="1" applyAlignment="1" applyProtection="1">
      <alignment horizontal="right" vertical="top" wrapText="1" readingOrder="1"/>
      <protection locked="0"/>
    </xf>
    <xf numFmtId="0" fontId="4" fillId="2" borderId="35" xfId="0" applyFont="1" applyFill="1" applyBorder="1" applyAlignment="1" applyProtection="1">
      <alignment horizontal="right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7"/>
  <sheetViews>
    <sheetView showGridLines="0" tabSelected="1" workbookViewId="0">
      <selection activeCell="X26" sqref="X26"/>
    </sheetView>
  </sheetViews>
  <sheetFormatPr defaultRowHeight="12.75" x14ac:dyDescent="0.2"/>
  <cols>
    <col min="1" max="8" width="10.7109375" customWidth="1"/>
    <col min="9" max="10" width="9.7109375" customWidth="1"/>
    <col min="11" max="11" width="10.7109375" customWidth="1"/>
    <col min="12" max="12" width="29" customWidth="1"/>
    <col min="13" max="13" width="0" hidden="1" customWidth="1"/>
    <col min="14" max="14" width="11.85546875" customWidth="1"/>
    <col min="15" max="15" width="6.7109375" customWidth="1"/>
    <col min="16" max="16" width="8.140625" customWidth="1"/>
    <col min="17" max="18" width="10.7109375" customWidth="1"/>
  </cols>
  <sheetData>
    <row r="1" spans="1:18" x14ac:dyDescent="0.2">
      <c r="P1" s="43" t="s">
        <v>88</v>
      </c>
      <c r="Q1" s="43"/>
      <c r="R1" s="43"/>
    </row>
    <row r="2" spans="1:18" x14ac:dyDescent="0.2">
      <c r="P2" s="43" t="s">
        <v>89</v>
      </c>
      <c r="Q2" s="43"/>
      <c r="R2" s="43"/>
    </row>
    <row r="3" spans="1:18" x14ac:dyDescent="0.2">
      <c r="P3" s="43" t="s">
        <v>91</v>
      </c>
      <c r="Q3" s="43"/>
      <c r="R3" s="43"/>
    </row>
    <row r="4" spans="1:18" x14ac:dyDescent="0.2">
      <c r="P4" s="43" t="s">
        <v>93</v>
      </c>
      <c r="Q4" s="43"/>
      <c r="R4" s="43"/>
    </row>
    <row r="5" spans="1:18" x14ac:dyDescent="0.2">
      <c r="P5" s="43"/>
      <c r="Q5" s="43"/>
      <c r="R5" s="43"/>
    </row>
    <row r="6" spans="1:18" ht="17.100000000000001" customHeight="1" x14ac:dyDescent="0.2">
      <c r="A6" s="59" t="s">
        <v>92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</row>
    <row r="7" spans="1:18" ht="19.899999999999999" customHeight="1" x14ac:dyDescent="0.2">
      <c r="A7" s="61" t="s">
        <v>90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</row>
    <row r="8" spans="1:18" ht="409.6" hidden="1" customHeight="1" x14ac:dyDescent="0.2"/>
    <row r="9" spans="1:18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62"/>
      <c r="N9" s="55"/>
      <c r="O9" s="1"/>
      <c r="P9" s="1"/>
      <c r="Q9" s="1"/>
      <c r="R9" s="1"/>
    </row>
    <row r="10" spans="1:18" ht="12.75" customHeight="1" thickBot="1" x14ac:dyDescent="0.25">
      <c r="A10" s="1"/>
      <c r="B10" s="1"/>
      <c r="C10" s="1"/>
      <c r="D10" s="1"/>
      <c r="E10" s="1"/>
      <c r="F10" s="1"/>
      <c r="G10" s="1"/>
      <c r="H10" s="2"/>
      <c r="I10" s="2"/>
      <c r="J10" s="2"/>
      <c r="K10" s="2"/>
      <c r="L10" s="2"/>
      <c r="M10" s="54"/>
      <c r="N10" s="55"/>
      <c r="O10" s="2"/>
      <c r="P10" s="2"/>
      <c r="Q10" s="2"/>
      <c r="R10" s="2"/>
    </row>
    <row r="11" spans="1:18" ht="12.75" customHeight="1" x14ac:dyDescent="0.2">
      <c r="A11" s="23" t="s">
        <v>1</v>
      </c>
      <c r="B11" s="24" t="s">
        <v>2</v>
      </c>
      <c r="C11" s="25" t="s">
        <v>2</v>
      </c>
      <c r="D11" s="24" t="s">
        <v>3</v>
      </c>
      <c r="E11" s="24" t="s">
        <v>4</v>
      </c>
      <c r="F11" s="24" t="s">
        <v>5</v>
      </c>
      <c r="G11" s="25" t="s">
        <v>6</v>
      </c>
      <c r="H11" s="56" t="s">
        <v>7</v>
      </c>
      <c r="I11" s="57"/>
      <c r="J11" s="57"/>
      <c r="K11" s="57"/>
      <c r="L11" s="56" t="s">
        <v>8</v>
      </c>
      <c r="M11" s="57"/>
      <c r="N11" s="57"/>
      <c r="O11" s="57"/>
      <c r="P11" s="57"/>
      <c r="Q11" s="57"/>
      <c r="R11" s="58"/>
    </row>
    <row r="12" spans="1:18" ht="12.75" customHeight="1" x14ac:dyDescent="0.2">
      <c r="A12" s="26" t="s">
        <v>9</v>
      </c>
      <c r="B12" s="6" t="s">
        <v>10</v>
      </c>
      <c r="C12" s="5" t="s">
        <v>9</v>
      </c>
      <c r="D12" s="6" t="s">
        <v>11</v>
      </c>
      <c r="E12" s="6" t="s">
        <v>11</v>
      </c>
      <c r="F12" s="6" t="s">
        <v>12</v>
      </c>
      <c r="G12" s="5" t="s">
        <v>13</v>
      </c>
      <c r="H12" s="6" t="s">
        <v>14</v>
      </c>
      <c r="I12" s="6" t="s">
        <v>15</v>
      </c>
      <c r="J12" s="70" t="s">
        <v>16</v>
      </c>
      <c r="K12" s="71"/>
      <c r="L12" s="6" t="s">
        <v>17</v>
      </c>
      <c r="M12" s="65" t="s">
        <v>18</v>
      </c>
      <c r="N12" s="66"/>
      <c r="O12" s="6" t="s">
        <v>19</v>
      </c>
      <c r="P12" s="6" t="s">
        <v>20</v>
      </c>
      <c r="Q12" s="65" t="s">
        <v>21</v>
      </c>
      <c r="R12" s="69"/>
    </row>
    <row r="13" spans="1:18" ht="21" customHeight="1" x14ac:dyDescent="0.2">
      <c r="A13" s="26" t="s">
        <v>11</v>
      </c>
      <c r="B13" s="6" t="s">
        <v>22</v>
      </c>
      <c r="C13" s="5" t="s">
        <v>11</v>
      </c>
      <c r="D13" s="6" t="s">
        <v>22</v>
      </c>
      <c r="E13" s="6" t="s">
        <v>22</v>
      </c>
      <c r="F13" s="6" t="s">
        <v>23</v>
      </c>
      <c r="G13" s="5" t="s">
        <v>23</v>
      </c>
      <c r="H13" s="6" t="s">
        <v>24</v>
      </c>
      <c r="I13" s="6" t="s">
        <v>25</v>
      </c>
      <c r="J13" s="67" t="s">
        <v>26</v>
      </c>
      <c r="K13" s="68"/>
      <c r="L13" s="6" t="s">
        <v>22</v>
      </c>
      <c r="M13" s="65"/>
      <c r="N13" s="66"/>
      <c r="O13" s="6" t="s">
        <v>27</v>
      </c>
      <c r="P13" s="6" t="s">
        <v>28</v>
      </c>
      <c r="Q13" s="65" t="s">
        <v>29</v>
      </c>
      <c r="R13" s="69"/>
    </row>
    <row r="14" spans="1:18" ht="12.75" customHeight="1" x14ac:dyDescent="0.2">
      <c r="A14" s="26" t="s">
        <v>22</v>
      </c>
      <c r="B14" s="6"/>
      <c r="C14" s="5" t="s">
        <v>22</v>
      </c>
      <c r="D14" s="6"/>
      <c r="E14" s="6"/>
      <c r="F14" s="6"/>
      <c r="G14" s="27"/>
      <c r="H14" s="6" t="s">
        <v>30</v>
      </c>
      <c r="I14" s="6" t="s">
        <v>30</v>
      </c>
      <c r="J14" s="63" t="s">
        <v>31</v>
      </c>
      <c r="K14" s="64"/>
      <c r="L14" s="6"/>
      <c r="M14" s="65"/>
      <c r="N14" s="66"/>
      <c r="O14" s="6"/>
      <c r="P14" s="6" t="s">
        <v>32</v>
      </c>
      <c r="Q14" s="3" t="s">
        <v>33</v>
      </c>
      <c r="R14" s="28" t="s">
        <v>33</v>
      </c>
    </row>
    <row r="15" spans="1:18" x14ac:dyDescent="0.2">
      <c r="A15" s="26"/>
      <c r="B15" s="6"/>
      <c r="C15" s="27"/>
      <c r="D15" s="6"/>
      <c r="E15" s="6"/>
      <c r="F15" s="6"/>
      <c r="G15" s="27"/>
      <c r="H15" s="6"/>
      <c r="I15" s="6"/>
      <c r="J15" s="3" t="s">
        <v>30</v>
      </c>
      <c r="K15" s="3" t="s">
        <v>34</v>
      </c>
      <c r="L15" s="6"/>
      <c r="M15" s="65"/>
      <c r="N15" s="66"/>
      <c r="O15" s="6"/>
      <c r="P15" s="6"/>
      <c r="Q15" s="6" t="s">
        <v>35</v>
      </c>
      <c r="R15" s="29" t="s">
        <v>34</v>
      </c>
    </row>
    <row r="16" spans="1:18" ht="45" customHeight="1" x14ac:dyDescent="0.2">
      <c r="A16" s="30" t="s">
        <v>49</v>
      </c>
      <c r="B16" s="80"/>
      <c r="C16" s="73"/>
      <c r="D16" s="73"/>
      <c r="E16" s="73"/>
      <c r="F16" s="81" t="s">
        <v>0</v>
      </c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4"/>
    </row>
    <row r="17" spans="1:18" x14ac:dyDescent="0.2">
      <c r="A17" s="88" t="s">
        <v>49</v>
      </c>
      <c r="B17" s="8" t="s">
        <v>40</v>
      </c>
      <c r="C17" s="91"/>
      <c r="D17" s="73"/>
      <c r="E17" s="73"/>
      <c r="F17" s="72" t="s">
        <v>50</v>
      </c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4"/>
    </row>
    <row r="18" spans="1:18" x14ac:dyDescent="0.2">
      <c r="A18" s="89"/>
      <c r="B18" s="75" t="s">
        <v>40</v>
      </c>
      <c r="C18" s="10" t="s">
        <v>36</v>
      </c>
      <c r="D18" s="80"/>
      <c r="E18" s="73"/>
      <c r="F18" s="81" t="s">
        <v>51</v>
      </c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4"/>
    </row>
    <row r="19" spans="1:18" x14ac:dyDescent="0.2">
      <c r="A19" s="89"/>
      <c r="B19" s="76"/>
      <c r="C19" s="92" t="s">
        <v>36</v>
      </c>
      <c r="D19" s="8" t="s">
        <v>36</v>
      </c>
      <c r="E19" s="9"/>
      <c r="F19" s="72" t="s">
        <v>52</v>
      </c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4"/>
    </row>
    <row r="20" spans="1:18" x14ac:dyDescent="0.2">
      <c r="A20" s="89"/>
      <c r="B20" s="76"/>
      <c r="C20" s="86"/>
      <c r="D20" s="75" t="s">
        <v>36</v>
      </c>
      <c r="E20" s="10" t="s">
        <v>36</v>
      </c>
      <c r="F20" s="77" t="s">
        <v>53</v>
      </c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9"/>
    </row>
    <row r="21" spans="1:18" x14ac:dyDescent="0.2">
      <c r="A21" s="89"/>
      <c r="B21" s="76"/>
      <c r="C21" s="86"/>
      <c r="D21" s="76"/>
      <c r="E21" s="7" t="s">
        <v>36</v>
      </c>
      <c r="F21" s="48" t="s">
        <v>46</v>
      </c>
      <c r="G21" s="48" t="s">
        <v>37</v>
      </c>
      <c r="H21" s="44">
        <v>36.9</v>
      </c>
      <c r="I21" s="44">
        <v>36.9</v>
      </c>
      <c r="J21" s="44">
        <v>36.9</v>
      </c>
      <c r="K21" s="44">
        <v>100</v>
      </c>
      <c r="L21" s="46"/>
      <c r="M21" s="82"/>
      <c r="N21" s="83"/>
      <c r="O21" s="46"/>
      <c r="P21" s="46"/>
      <c r="Q21" s="46"/>
      <c r="R21" s="49"/>
    </row>
    <row r="22" spans="1:18" x14ac:dyDescent="0.2">
      <c r="A22" s="89"/>
      <c r="B22" s="76"/>
      <c r="C22" s="86"/>
      <c r="D22" s="76"/>
      <c r="E22" s="13"/>
      <c r="F22" s="84" t="s">
        <v>39</v>
      </c>
      <c r="G22" s="78"/>
      <c r="H22" s="50">
        <f>H21</f>
        <v>36.9</v>
      </c>
      <c r="I22" s="50">
        <v>36.9</v>
      </c>
      <c r="J22" s="50">
        <v>36.9</v>
      </c>
      <c r="K22" s="50">
        <v>100</v>
      </c>
      <c r="L22" s="51" t="s">
        <v>54</v>
      </c>
      <c r="M22" s="47"/>
      <c r="N22" s="51" t="s">
        <v>55</v>
      </c>
      <c r="O22" s="51" t="s">
        <v>27</v>
      </c>
      <c r="P22" s="52">
        <v>5</v>
      </c>
      <c r="Q22" s="52">
        <v>5</v>
      </c>
      <c r="R22" s="53">
        <v>100</v>
      </c>
    </row>
    <row r="23" spans="1:18" x14ac:dyDescent="0.2">
      <c r="A23" s="89"/>
      <c r="B23" s="76"/>
      <c r="C23" s="86"/>
      <c r="D23" s="76"/>
      <c r="E23" s="10" t="s">
        <v>56</v>
      </c>
      <c r="F23" s="77" t="s">
        <v>57</v>
      </c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9"/>
    </row>
    <row r="24" spans="1:18" x14ac:dyDescent="0.2">
      <c r="A24" s="89"/>
      <c r="B24" s="76"/>
      <c r="C24" s="86"/>
      <c r="D24" s="76"/>
      <c r="E24" s="85" t="s">
        <v>56</v>
      </c>
      <c r="F24" s="48" t="s">
        <v>46</v>
      </c>
      <c r="G24" s="48" t="s">
        <v>37</v>
      </c>
      <c r="H24" s="44">
        <v>30.2</v>
      </c>
      <c r="I24" s="44">
        <v>30.2</v>
      </c>
      <c r="J24" s="44">
        <v>30.1</v>
      </c>
      <c r="K24" s="44">
        <v>99.67</v>
      </c>
      <c r="L24" s="46"/>
      <c r="M24" s="82"/>
      <c r="N24" s="83"/>
      <c r="O24" s="46"/>
      <c r="P24" s="46"/>
      <c r="Q24" s="46"/>
      <c r="R24" s="49"/>
    </row>
    <row r="25" spans="1:18" x14ac:dyDescent="0.2">
      <c r="A25" s="89"/>
      <c r="B25" s="76"/>
      <c r="C25" s="86"/>
      <c r="D25" s="76"/>
      <c r="E25" s="86"/>
      <c r="F25" s="48" t="s">
        <v>46</v>
      </c>
      <c r="G25" s="48" t="s">
        <v>37</v>
      </c>
      <c r="H25" s="44">
        <v>124.4</v>
      </c>
      <c r="I25" s="44">
        <v>124.4</v>
      </c>
      <c r="J25" s="44">
        <v>0</v>
      </c>
      <c r="K25" s="44">
        <v>0</v>
      </c>
      <c r="L25" s="46"/>
      <c r="M25" s="82"/>
      <c r="N25" s="83"/>
      <c r="O25" s="46"/>
      <c r="P25" s="46"/>
      <c r="Q25" s="46"/>
      <c r="R25" s="49"/>
    </row>
    <row r="26" spans="1:18" x14ac:dyDescent="0.2">
      <c r="A26" s="89"/>
      <c r="B26" s="76"/>
      <c r="C26" s="86"/>
      <c r="D26" s="76"/>
      <c r="E26" s="86"/>
      <c r="F26" s="48" t="s">
        <v>46</v>
      </c>
      <c r="G26" s="48" t="s">
        <v>37</v>
      </c>
      <c r="H26" s="44">
        <v>91.3</v>
      </c>
      <c r="I26" s="44">
        <v>91.3</v>
      </c>
      <c r="J26" s="44">
        <v>32.1</v>
      </c>
      <c r="K26" s="44">
        <v>35.159999999999997</v>
      </c>
      <c r="L26" s="46"/>
      <c r="M26" s="82"/>
      <c r="N26" s="83"/>
      <c r="O26" s="46"/>
      <c r="P26" s="46"/>
      <c r="Q26" s="46"/>
      <c r="R26" s="49"/>
    </row>
    <row r="27" spans="1:18" x14ac:dyDescent="0.2">
      <c r="A27" s="89"/>
      <c r="B27" s="76"/>
      <c r="C27" s="86"/>
      <c r="D27" s="76"/>
      <c r="E27" s="86"/>
      <c r="F27" s="48" t="s">
        <v>46</v>
      </c>
      <c r="G27" s="48" t="s">
        <v>37</v>
      </c>
      <c r="H27" s="44">
        <v>0</v>
      </c>
      <c r="I27" s="44">
        <v>0</v>
      </c>
      <c r="J27" s="44">
        <v>0</v>
      </c>
      <c r="K27" s="44">
        <v>0</v>
      </c>
      <c r="L27" s="46"/>
      <c r="M27" s="82"/>
      <c r="N27" s="83"/>
      <c r="O27" s="46"/>
      <c r="P27" s="46"/>
      <c r="Q27" s="46"/>
      <c r="R27" s="49"/>
    </row>
    <row r="28" spans="1:18" x14ac:dyDescent="0.2">
      <c r="A28" s="89"/>
      <c r="B28" s="76"/>
      <c r="C28" s="86"/>
      <c r="D28" s="76"/>
      <c r="E28" s="86"/>
      <c r="F28" s="48" t="s">
        <v>46</v>
      </c>
      <c r="G28" s="48" t="s">
        <v>37</v>
      </c>
      <c r="H28" s="44">
        <v>15.5</v>
      </c>
      <c r="I28" s="44">
        <v>15.5</v>
      </c>
      <c r="J28" s="44">
        <v>0.3</v>
      </c>
      <c r="K28" s="44">
        <v>1.94</v>
      </c>
      <c r="L28" s="46"/>
      <c r="M28" s="82"/>
      <c r="N28" s="83"/>
      <c r="O28" s="46"/>
      <c r="P28" s="46"/>
      <c r="Q28" s="46"/>
      <c r="R28" s="49"/>
    </row>
    <row r="29" spans="1:18" x14ac:dyDescent="0.2">
      <c r="A29" s="89"/>
      <c r="B29" s="76"/>
      <c r="C29" s="86"/>
      <c r="D29" s="76"/>
      <c r="E29" s="86"/>
      <c r="F29" s="48" t="s">
        <v>46</v>
      </c>
      <c r="G29" s="48" t="s">
        <v>37</v>
      </c>
      <c r="H29" s="44">
        <v>10</v>
      </c>
      <c r="I29" s="44">
        <v>10</v>
      </c>
      <c r="J29" s="44">
        <v>5.5</v>
      </c>
      <c r="K29" s="44">
        <v>55</v>
      </c>
      <c r="L29" s="46"/>
      <c r="M29" s="82"/>
      <c r="N29" s="83"/>
      <c r="O29" s="46"/>
      <c r="P29" s="46"/>
      <c r="Q29" s="46"/>
      <c r="R29" s="49"/>
    </row>
    <row r="30" spans="1:18" x14ac:dyDescent="0.2">
      <c r="A30" s="89"/>
      <c r="B30" s="76"/>
      <c r="C30" s="86"/>
      <c r="D30" s="76"/>
      <c r="E30" s="86"/>
      <c r="F30" s="48" t="s">
        <v>46</v>
      </c>
      <c r="G30" s="48" t="s">
        <v>37</v>
      </c>
      <c r="H30" s="44">
        <v>135</v>
      </c>
      <c r="I30" s="44">
        <v>135</v>
      </c>
      <c r="J30" s="44">
        <v>109.7</v>
      </c>
      <c r="K30" s="44">
        <v>81.260000000000005</v>
      </c>
      <c r="L30" s="46"/>
      <c r="M30" s="82"/>
      <c r="N30" s="83"/>
      <c r="O30" s="46"/>
      <c r="P30" s="46"/>
      <c r="Q30" s="46"/>
      <c r="R30" s="49"/>
    </row>
    <row r="31" spans="1:18" x14ac:dyDescent="0.2">
      <c r="A31" s="89"/>
      <c r="B31" s="76"/>
      <c r="C31" s="86"/>
      <c r="D31" s="76"/>
      <c r="E31" s="86"/>
      <c r="F31" s="48" t="s">
        <v>46</v>
      </c>
      <c r="G31" s="48" t="s">
        <v>37</v>
      </c>
      <c r="H31" s="44">
        <v>222.3</v>
      </c>
      <c r="I31" s="44">
        <v>222.3</v>
      </c>
      <c r="J31" s="44">
        <v>200.8</v>
      </c>
      <c r="K31" s="44">
        <v>90.33</v>
      </c>
      <c r="L31" s="46"/>
      <c r="M31" s="82"/>
      <c r="N31" s="83"/>
      <c r="O31" s="46"/>
      <c r="P31" s="46"/>
      <c r="Q31" s="46"/>
      <c r="R31" s="49"/>
    </row>
    <row r="32" spans="1:18" x14ac:dyDescent="0.2">
      <c r="A32" s="89"/>
      <c r="B32" s="76"/>
      <c r="C32" s="86"/>
      <c r="D32" s="76"/>
      <c r="E32" s="86"/>
      <c r="F32" s="48" t="s">
        <v>46</v>
      </c>
      <c r="G32" s="48" t="s">
        <v>37</v>
      </c>
      <c r="H32" s="44">
        <v>0.2</v>
      </c>
      <c r="I32" s="44">
        <v>0.2</v>
      </c>
      <c r="J32" s="44">
        <v>0.1</v>
      </c>
      <c r="K32" s="44">
        <v>50</v>
      </c>
      <c r="L32" s="46"/>
      <c r="M32" s="82"/>
      <c r="N32" s="83"/>
      <c r="O32" s="46"/>
      <c r="P32" s="46"/>
      <c r="Q32" s="46"/>
      <c r="R32" s="49"/>
    </row>
    <row r="33" spans="1:18" x14ac:dyDescent="0.2">
      <c r="A33" s="89"/>
      <c r="B33" s="76"/>
      <c r="C33" s="86"/>
      <c r="D33" s="76"/>
      <c r="E33" s="86"/>
      <c r="F33" s="48" t="s">
        <v>46</v>
      </c>
      <c r="G33" s="48" t="s">
        <v>37</v>
      </c>
      <c r="H33" s="44">
        <v>1010.9</v>
      </c>
      <c r="I33" s="44">
        <v>1010.9</v>
      </c>
      <c r="J33" s="44">
        <v>1000.5</v>
      </c>
      <c r="K33" s="44">
        <v>98.97</v>
      </c>
      <c r="L33" s="46"/>
      <c r="M33" s="82"/>
      <c r="N33" s="83"/>
      <c r="O33" s="46"/>
      <c r="P33" s="46"/>
      <c r="Q33" s="46"/>
      <c r="R33" s="49"/>
    </row>
    <row r="34" spans="1:18" x14ac:dyDescent="0.2">
      <c r="A34" s="89"/>
      <c r="B34" s="76"/>
      <c r="C34" s="86"/>
      <c r="D34" s="76"/>
      <c r="E34" s="86"/>
      <c r="F34" s="48" t="s">
        <v>46</v>
      </c>
      <c r="G34" s="48" t="s">
        <v>37</v>
      </c>
      <c r="H34" s="44">
        <v>55</v>
      </c>
      <c r="I34" s="44">
        <v>55</v>
      </c>
      <c r="J34" s="44">
        <v>54.7</v>
      </c>
      <c r="K34" s="44">
        <v>99.45</v>
      </c>
      <c r="L34" s="46"/>
      <c r="M34" s="82"/>
      <c r="N34" s="83"/>
      <c r="O34" s="46"/>
      <c r="P34" s="46"/>
      <c r="Q34" s="46"/>
      <c r="R34" s="49"/>
    </row>
    <row r="35" spans="1:18" x14ac:dyDescent="0.2">
      <c r="A35" s="89"/>
      <c r="B35" s="76"/>
      <c r="C35" s="86"/>
      <c r="D35" s="76"/>
      <c r="E35" s="86"/>
      <c r="F35" s="48" t="s">
        <v>46</v>
      </c>
      <c r="G35" s="48" t="s">
        <v>37</v>
      </c>
      <c r="H35" s="44">
        <v>1.1000000000000001</v>
      </c>
      <c r="I35" s="44">
        <v>1.1000000000000001</v>
      </c>
      <c r="J35" s="44">
        <v>0</v>
      </c>
      <c r="K35" s="44">
        <v>0</v>
      </c>
      <c r="L35" s="46"/>
      <c r="M35" s="82"/>
      <c r="N35" s="83"/>
      <c r="O35" s="46"/>
      <c r="P35" s="46"/>
      <c r="Q35" s="46"/>
      <c r="R35" s="49"/>
    </row>
    <row r="36" spans="1:18" x14ac:dyDescent="0.2">
      <c r="A36" s="89"/>
      <c r="B36" s="76"/>
      <c r="C36" s="86"/>
      <c r="D36" s="76"/>
      <c r="E36" s="86"/>
      <c r="F36" s="48" t="s">
        <v>46</v>
      </c>
      <c r="G36" s="48" t="s">
        <v>37</v>
      </c>
      <c r="H36" s="44">
        <v>1.1000000000000001</v>
      </c>
      <c r="I36" s="44">
        <v>1.1000000000000001</v>
      </c>
      <c r="J36" s="44">
        <v>0.8</v>
      </c>
      <c r="K36" s="44">
        <v>72.73</v>
      </c>
      <c r="L36" s="46"/>
      <c r="M36" s="82"/>
      <c r="N36" s="83"/>
      <c r="O36" s="46"/>
      <c r="P36" s="46"/>
      <c r="Q36" s="46"/>
      <c r="R36" s="49"/>
    </row>
    <row r="37" spans="1:18" x14ac:dyDescent="0.2">
      <c r="A37" s="89"/>
      <c r="B37" s="76"/>
      <c r="C37" s="86"/>
      <c r="D37" s="76"/>
      <c r="E37" s="86"/>
      <c r="F37" s="48" t="s">
        <v>46</v>
      </c>
      <c r="G37" s="48" t="s">
        <v>37</v>
      </c>
      <c r="H37" s="44">
        <v>148.80000000000001</v>
      </c>
      <c r="I37" s="44">
        <v>148.80000000000001</v>
      </c>
      <c r="J37" s="44">
        <v>145.30000000000001</v>
      </c>
      <c r="K37" s="44">
        <v>97.65</v>
      </c>
      <c r="L37" s="46"/>
      <c r="M37" s="82"/>
      <c r="N37" s="83"/>
      <c r="O37" s="46"/>
      <c r="P37" s="46"/>
      <c r="Q37" s="46"/>
      <c r="R37" s="49"/>
    </row>
    <row r="38" spans="1:18" x14ac:dyDescent="0.2">
      <c r="A38" s="89"/>
      <c r="B38" s="76"/>
      <c r="C38" s="86"/>
      <c r="D38" s="76"/>
      <c r="E38" s="86"/>
      <c r="F38" s="48" t="s">
        <v>46</v>
      </c>
      <c r="G38" s="48" t="s">
        <v>47</v>
      </c>
      <c r="H38" s="44">
        <v>25.9</v>
      </c>
      <c r="I38" s="44">
        <v>25.9</v>
      </c>
      <c r="J38" s="44">
        <v>0</v>
      </c>
      <c r="K38" s="44">
        <v>0</v>
      </c>
      <c r="L38" s="46"/>
      <c r="M38" s="82"/>
      <c r="N38" s="83"/>
      <c r="O38" s="46"/>
      <c r="P38" s="46"/>
      <c r="Q38" s="46"/>
      <c r="R38" s="49"/>
    </row>
    <row r="39" spans="1:18" x14ac:dyDescent="0.2">
      <c r="A39" s="89"/>
      <c r="B39" s="76"/>
      <c r="C39" s="86"/>
      <c r="D39" s="76"/>
      <c r="E39" s="86"/>
      <c r="F39" s="48" t="s">
        <v>46</v>
      </c>
      <c r="G39" s="48" t="s">
        <v>47</v>
      </c>
      <c r="H39" s="44">
        <v>96.3</v>
      </c>
      <c r="I39" s="44">
        <v>96.3</v>
      </c>
      <c r="J39" s="44">
        <v>95.4</v>
      </c>
      <c r="K39" s="44">
        <v>99.07</v>
      </c>
      <c r="L39" s="46"/>
      <c r="M39" s="82"/>
      <c r="N39" s="83"/>
      <c r="O39" s="46"/>
      <c r="P39" s="46"/>
      <c r="Q39" s="46"/>
      <c r="R39" s="49"/>
    </row>
    <row r="40" spans="1:18" x14ac:dyDescent="0.2">
      <c r="A40" s="89"/>
      <c r="B40" s="76"/>
      <c r="C40" s="86"/>
      <c r="D40" s="76"/>
      <c r="E40" s="86"/>
      <c r="F40" s="48" t="s">
        <v>46</v>
      </c>
      <c r="G40" s="48" t="s">
        <v>47</v>
      </c>
      <c r="H40" s="44">
        <v>10</v>
      </c>
      <c r="I40" s="44">
        <v>10</v>
      </c>
      <c r="J40" s="44">
        <v>0</v>
      </c>
      <c r="K40" s="44">
        <v>0</v>
      </c>
      <c r="L40" s="46"/>
      <c r="M40" s="82"/>
      <c r="N40" s="83"/>
      <c r="O40" s="46"/>
      <c r="P40" s="46"/>
      <c r="Q40" s="46"/>
      <c r="R40" s="49"/>
    </row>
    <row r="41" spans="1:18" x14ac:dyDescent="0.2">
      <c r="A41" s="89"/>
      <c r="B41" s="76"/>
      <c r="C41" s="86"/>
      <c r="D41" s="76"/>
      <c r="E41" s="86"/>
      <c r="F41" s="7" t="s">
        <v>46</v>
      </c>
      <c r="G41" s="7" t="s">
        <v>47</v>
      </c>
      <c r="H41" s="44">
        <v>1341.9</v>
      </c>
      <c r="I41" s="11">
        <v>1341.9</v>
      </c>
      <c r="J41" s="11">
        <v>1125.3</v>
      </c>
      <c r="K41" s="11">
        <v>83.86</v>
      </c>
      <c r="L41" s="12"/>
      <c r="M41" s="93"/>
      <c r="N41" s="94"/>
      <c r="O41" s="12"/>
      <c r="P41" s="12"/>
      <c r="Q41" s="12"/>
      <c r="R41" s="31"/>
    </row>
    <row r="42" spans="1:18" x14ac:dyDescent="0.2">
      <c r="A42" s="89"/>
      <c r="B42" s="76"/>
      <c r="C42" s="86"/>
      <c r="D42" s="76"/>
      <c r="E42" s="86"/>
      <c r="F42" s="7" t="s">
        <v>46</v>
      </c>
      <c r="G42" s="7" t="s">
        <v>47</v>
      </c>
      <c r="H42" s="44">
        <v>73.400000000000006</v>
      </c>
      <c r="I42" s="11">
        <v>73.400000000000006</v>
      </c>
      <c r="J42" s="11">
        <v>61.6</v>
      </c>
      <c r="K42" s="11">
        <v>83.92</v>
      </c>
      <c r="L42" s="12"/>
      <c r="M42" s="93"/>
      <c r="N42" s="94"/>
      <c r="O42" s="12"/>
      <c r="P42" s="12"/>
      <c r="Q42" s="12"/>
      <c r="R42" s="31"/>
    </row>
    <row r="43" spans="1:18" x14ac:dyDescent="0.2">
      <c r="A43" s="89"/>
      <c r="B43" s="76"/>
      <c r="C43" s="86"/>
      <c r="D43" s="76"/>
      <c r="E43" s="86"/>
      <c r="F43" s="7" t="s">
        <v>46</v>
      </c>
      <c r="G43" s="7" t="s">
        <v>47</v>
      </c>
      <c r="H43" s="44">
        <v>3</v>
      </c>
      <c r="I43" s="11">
        <v>3</v>
      </c>
      <c r="J43" s="11">
        <v>0</v>
      </c>
      <c r="K43" s="11">
        <v>0</v>
      </c>
      <c r="L43" s="12"/>
      <c r="M43" s="93"/>
      <c r="N43" s="94"/>
      <c r="O43" s="12"/>
      <c r="P43" s="12"/>
      <c r="Q43" s="12"/>
      <c r="R43" s="31"/>
    </row>
    <row r="44" spans="1:18" x14ac:dyDescent="0.2">
      <c r="A44" s="89"/>
      <c r="B44" s="76"/>
      <c r="C44" s="86"/>
      <c r="D44" s="76"/>
      <c r="E44" s="86"/>
      <c r="F44" s="7" t="s">
        <v>46</v>
      </c>
      <c r="G44" s="7" t="s">
        <v>47</v>
      </c>
      <c r="H44" s="44">
        <v>296.7</v>
      </c>
      <c r="I44" s="11">
        <v>296.7</v>
      </c>
      <c r="J44" s="11">
        <v>140.19999999999999</v>
      </c>
      <c r="K44" s="11">
        <v>47.25</v>
      </c>
      <c r="L44" s="12"/>
      <c r="M44" s="93"/>
      <c r="N44" s="94"/>
      <c r="O44" s="12"/>
      <c r="P44" s="12"/>
      <c r="Q44" s="12"/>
      <c r="R44" s="31"/>
    </row>
    <row r="45" spans="1:18" x14ac:dyDescent="0.2">
      <c r="A45" s="89"/>
      <c r="B45" s="76"/>
      <c r="C45" s="86"/>
      <c r="D45" s="76"/>
      <c r="E45" s="86"/>
      <c r="F45" s="7" t="s">
        <v>46</v>
      </c>
      <c r="G45" s="7" t="s">
        <v>47</v>
      </c>
      <c r="H45" s="44">
        <v>68.900000000000006</v>
      </c>
      <c r="I45" s="11">
        <v>68.900000000000006</v>
      </c>
      <c r="J45" s="11">
        <v>59.1</v>
      </c>
      <c r="K45" s="11">
        <v>85.78</v>
      </c>
      <c r="L45" s="12"/>
      <c r="M45" s="93"/>
      <c r="N45" s="94"/>
      <c r="O45" s="12"/>
      <c r="P45" s="12"/>
      <c r="Q45" s="12"/>
      <c r="R45" s="31"/>
    </row>
    <row r="46" spans="1:18" x14ac:dyDescent="0.2">
      <c r="A46" s="89"/>
      <c r="B46" s="76"/>
      <c r="C46" s="86"/>
      <c r="D46" s="76"/>
      <c r="E46" s="86"/>
      <c r="F46" s="7" t="s">
        <v>46</v>
      </c>
      <c r="G46" s="7" t="s">
        <v>47</v>
      </c>
      <c r="H46" s="44">
        <v>32.200000000000003</v>
      </c>
      <c r="I46" s="11">
        <v>32.200000000000003</v>
      </c>
      <c r="J46" s="11">
        <v>32.200000000000003</v>
      </c>
      <c r="K46" s="11">
        <v>100</v>
      </c>
      <c r="L46" s="12"/>
      <c r="M46" s="93"/>
      <c r="N46" s="94"/>
      <c r="O46" s="12"/>
      <c r="P46" s="12"/>
      <c r="Q46" s="12"/>
      <c r="R46" s="31"/>
    </row>
    <row r="47" spans="1:18" x14ac:dyDescent="0.2">
      <c r="A47" s="89"/>
      <c r="B47" s="76"/>
      <c r="C47" s="86"/>
      <c r="D47" s="76"/>
      <c r="E47" s="86"/>
      <c r="F47" s="7" t="s">
        <v>46</v>
      </c>
      <c r="G47" s="7" t="s">
        <v>47</v>
      </c>
      <c r="H47" s="44">
        <v>4.8</v>
      </c>
      <c r="I47" s="11">
        <v>4.8</v>
      </c>
      <c r="J47" s="11">
        <v>0</v>
      </c>
      <c r="K47" s="11">
        <v>0</v>
      </c>
      <c r="L47" s="12"/>
      <c r="M47" s="93"/>
      <c r="N47" s="94"/>
      <c r="O47" s="12"/>
      <c r="P47" s="12"/>
      <c r="Q47" s="12"/>
      <c r="R47" s="31"/>
    </row>
    <row r="48" spans="1:18" x14ac:dyDescent="0.2">
      <c r="A48" s="89"/>
      <c r="B48" s="76"/>
      <c r="C48" s="86"/>
      <c r="D48" s="76"/>
      <c r="E48" s="86"/>
      <c r="F48" s="7" t="s">
        <v>46</v>
      </c>
      <c r="G48" s="7" t="s">
        <v>47</v>
      </c>
      <c r="H48" s="44">
        <v>196.9</v>
      </c>
      <c r="I48" s="11">
        <v>196.9</v>
      </c>
      <c r="J48" s="11">
        <v>195.5</v>
      </c>
      <c r="K48" s="11">
        <v>99.29</v>
      </c>
      <c r="L48" s="12"/>
      <c r="M48" s="93"/>
      <c r="N48" s="94"/>
      <c r="O48" s="12"/>
      <c r="P48" s="12"/>
      <c r="Q48" s="12"/>
      <c r="R48" s="31"/>
    </row>
    <row r="49" spans="1:18" x14ac:dyDescent="0.2">
      <c r="A49" s="89"/>
      <c r="B49" s="76"/>
      <c r="C49" s="86"/>
      <c r="D49" s="76"/>
      <c r="E49" s="86"/>
      <c r="F49" s="7" t="s">
        <v>46</v>
      </c>
      <c r="G49" s="7" t="s">
        <v>47</v>
      </c>
      <c r="H49" s="44">
        <v>0.1</v>
      </c>
      <c r="I49" s="11">
        <v>0.1</v>
      </c>
      <c r="J49" s="11">
        <v>0</v>
      </c>
      <c r="K49" s="11">
        <v>0</v>
      </c>
      <c r="L49" s="12"/>
      <c r="M49" s="93"/>
      <c r="N49" s="94"/>
      <c r="O49" s="12"/>
      <c r="P49" s="12"/>
      <c r="Q49" s="12"/>
      <c r="R49" s="31"/>
    </row>
    <row r="50" spans="1:18" x14ac:dyDescent="0.2">
      <c r="A50" s="89"/>
      <c r="B50" s="76"/>
      <c r="C50" s="86"/>
      <c r="D50" s="76"/>
      <c r="E50" s="86"/>
      <c r="F50" s="7" t="s">
        <v>46</v>
      </c>
      <c r="G50" s="7" t="s">
        <v>47</v>
      </c>
      <c r="H50" s="44">
        <v>414</v>
      </c>
      <c r="I50" s="44">
        <v>414</v>
      </c>
      <c r="J50" s="44">
        <v>331.8</v>
      </c>
      <c r="K50" s="44">
        <v>80.14</v>
      </c>
      <c r="L50" s="46"/>
      <c r="M50" s="93"/>
      <c r="N50" s="94"/>
      <c r="O50" s="12"/>
      <c r="P50" s="12"/>
      <c r="Q50" s="12"/>
      <c r="R50" s="31"/>
    </row>
    <row r="51" spans="1:18" x14ac:dyDescent="0.2">
      <c r="A51" s="89"/>
      <c r="B51" s="76"/>
      <c r="C51" s="86"/>
      <c r="D51" s="76"/>
      <c r="E51" s="86"/>
      <c r="F51" s="7" t="s">
        <v>46</v>
      </c>
      <c r="G51" s="7" t="s">
        <v>47</v>
      </c>
      <c r="H51" s="44">
        <v>64.5</v>
      </c>
      <c r="I51" s="44">
        <v>64.5</v>
      </c>
      <c r="J51" s="44">
        <v>55</v>
      </c>
      <c r="K51" s="44">
        <v>85.27</v>
      </c>
      <c r="L51" s="46"/>
      <c r="M51" s="93"/>
      <c r="N51" s="94"/>
      <c r="O51" s="12"/>
      <c r="P51" s="12"/>
      <c r="Q51" s="12"/>
      <c r="R51" s="31"/>
    </row>
    <row r="52" spans="1:18" x14ac:dyDescent="0.2">
      <c r="A52" s="89"/>
      <c r="B52" s="76"/>
      <c r="C52" s="86"/>
      <c r="D52" s="76"/>
      <c r="E52" s="86"/>
      <c r="F52" s="7" t="s">
        <v>46</v>
      </c>
      <c r="G52" s="7" t="s">
        <v>58</v>
      </c>
      <c r="H52" s="44">
        <v>1283.0999999999999</v>
      </c>
      <c r="I52" s="44">
        <v>1283.0999999999999</v>
      </c>
      <c r="J52" s="44">
        <v>1210.9000000000001</v>
      </c>
      <c r="K52" s="44">
        <v>94.37</v>
      </c>
      <c r="L52" s="46"/>
      <c r="M52" s="93"/>
      <c r="N52" s="94"/>
      <c r="O52" s="12"/>
      <c r="P52" s="12"/>
      <c r="Q52" s="12"/>
      <c r="R52" s="31"/>
    </row>
    <row r="53" spans="1:18" x14ac:dyDescent="0.2">
      <c r="A53" s="89"/>
      <c r="B53" s="76"/>
      <c r="C53" s="86"/>
      <c r="D53" s="76"/>
      <c r="E53" s="86"/>
      <c r="F53" s="7" t="s">
        <v>46</v>
      </c>
      <c r="G53" s="7" t="s">
        <v>58</v>
      </c>
      <c r="H53" s="44">
        <v>181.5</v>
      </c>
      <c r="I53" s="44">
        <v>181.5</v>
      </c>
      <c r="J53" s="44">
        <v>181.4</v>
      </c>
      <c r="K53" s="44">
        <v>99.94</v>
      </c>
      <c r="L53" s="46"/>
      <c r="M53" s="93"/>
      <c r="N53" s="94"/>
      <c r="O53" s="12"/>
      <c r="P53" s="12"/>
      <c r="Q53" s="12"/>
      <c r="R53" s="31"/>
    </row>
    <row r="54" spans="1:18" x14ac:dyDescent="0.2">
      <c r="A54" s="89"/>
      <c r="B54" s="76"/>
      <c r="C54" s="86"/>
      <c r="D54" s="76"/>
      <c r="E54" s="86"/>
      <c r="F54" s="7" t="s">
        <v>46</v>
      </c>
      <c r="G54" s="7" t="s">
        <v>58</v>
      </c>
      <c r="H54" s="44">
        <v>55</v>
      </c>
      <c r="I54" s="44">
        <v>55</v>
      </c>
      <c r="J54" s="44">
        <v>55</v>
      </c>
      <c r="K54" s="44">
        <v>100</v>
      </c>
      <c r="L54" s="46"/>
      <c r="M54" s="93"/>
      <c r="N54" s="94"/>
      <c r="O54" s="12"/>
      <c r="P54" s="12"/>
      <c r="Q54" s="12"/>
      <c r="R54" s="31"/>
    </row>
    <row r="55" spans="1:18" x14ac:dyDescent="0.2">
      <c r="A55" s="89"/>
      <c r="B55" s="76"/>
      <c r="C55" s="86"/>
      <c r="D55" s="76"/>
      <c r="E55" s="86"/>
      <c r="F55" s="7" t="s">
        <v>46</v>
      </c>
      <c r="G55" s="7" t="s">
        <v>38</v>
      </c>
      <c r="H55" s="45">
        <v>7.5</v>
      </c>
      <c r="I55" s="44">
        <v>7.5</v>
      </c>
      <c r="J55" s="44">
        <v>0</v>
      </c>
      <c r="K55" s="44">
        <v>0</v>
      </c>
      <c r="L55" s="46"/>
      <c r="M55" s="93"/>
      <c r="N55" s="94"/>
      <c r="O55" s="12"/>
      <c r="P55" s="12"/>
      <c r="Q55" s="12"/>
      <c r="R55" s="31"/>
    </row>
    <row r="56" spans="1:18" x14ac:dyDescent="0.2">
      <c r="A56" s="89"/>
      <c r="B56" s="76"/>
      <c r="C56" s="86"/>
      <c r="D56" s="76"/>
      <c r="E56" s="86"/>
      <c r="F56" s="7" t="s">
        <v>46</v>
      </c>
      <c r="G56" s="7" t="s">
        <v>38</v>
      </c>
      <c r="H56" s="45">
        <v>1307.0999999999999</v>
      </c>
      <c r="I56" s="44">
        <v>1307.0999999999999</v>
      </c>
      <c r="J56" s="44">
        <v>1283.5</v>
      </c>
      <c r="K56" s="44">
        <v>98.19</v>
      </c>
      <c r="L56" s="46"/>
      <c r="M56" s="93"/>
      <c r="N56" s="94"/>
      <c r="O56" s="12"/>
      <c r="P56" s="12"/>
      <c r="Q56" s="12"/>
      <c r="R56" s="31"/>
    </row>
    <row r="57" spans="1:18" x14ac:dyDescent="0.2">
      <c r="A57" s="89"/>
      <c r="B57" s="76"/>
      <c r="C57" s="86"/>
      <c r="D57" s="76"/>
      <c r="E57" s="86"/>
      <c r="F57" s="7" t="s">
        <v>46</v>
      </c>
      <c r="G57" s="7" t="s">
        <v>38</v>
      </c>
      <c r="H57" s="45">
        <v>22.3</v>
      </c>
      <c r="I57" s="44">
        <v>22.3</v>
      </c>
      <c r="J57" s="44">
        <v>16.8</v>
      </c>
      <c r="K57" s="44">
        <v>75.34</v>
      </c>
      <c r="L57" s="46"/>
      <c r="M57" s="93"/>
      <c r="N57" s="94"/>
      <c r="O57" s="12"/>
      <c r="P57" s="12"/>
      <c r="Q57" s="12"/>
      <c r="R57" s="31"/>
    </row>
    <row r="58" spans="1:18" x14ac:dyDescent="0.2">
      <c r="A58" s="89"/>
      <c r="B58" s="76"/>
      <c r="C58" s="86"/>
      <c r="D58" s="76"/>
      <c r="E58" s="86"/>
      <c r="F58" s="7" t="s">
        <v>46</v>
      </c>
      <c r="G58" s="7" t="s">
        <v>38</v>
      </c>
      <c r="H58" s="45">
        <v>90.1</v>
      </c>
      <c r="I58" s="44">
        <v>90.1</v>
      </c>
      <c r="J58" s="44">
        <v>71.900000000000006</v>
      </c>
      <c r="K58" s="44">
        <v>79.8</v>
      </c>
      <c r="L58" s="46"/>
      <c r="M58" s="93"/>
      <c r="N58" s="94"/>
      <c r="O58" s="12"/>
      <c r="P58" s="12"/>
      <c r="Q58" s="12"/>
      <c r="R58" s="31"/>
    </row>
    <row r="59" spans="1:18" x14ac:dyDescent="0.2">
      <c r="A59" s="89"/>
      <c r="B59" s="76"/>
      <c r="C59" s="86"/>
      <c r="D59" s="76"/>
      <c r="E59" s="86"/>
      <c r="F59" s="7" t="s">
        <v>46</v>
      </c>
      <c r="G59" s="7" t="s">
        <v>38</v>
      </c>
      <c r="H59" s="45">
        <v>23.9</v>
      </c>
      <c r="I59" s="44">
        <v>23.9</v>
      </c>
      <c r="J59" s="44">
        <v>20</v>
      </c>
      <c r="K59" s="44">
        <v>83.68</v>
      </c>
      <c r="L59" s="46"/>
      <c r="M59" s="93"/>
      <c r="N59" s="94"/>
      <c r="O59" s="12"/>
      <c r="P59" s="12"/>
      <c r="Q59" s="12"/>
      <c r="R59" s="31"/>
    </row>
    <row r="60" spans="1:18" x14ac:dyDescent="0.2">
      <c r="A60" s="89"/>
      <c r="B60" s="76"/>
      <c r="C60" s="86"/>
      <c r="D60" s="76"/>
      <c r="E60" s="86"/>
      <c r="F60" s="7" t="s">
        <v>46</v>
      </c>
      <c r="G60" s="7" t="s">
        <v>38</v>
      </c>
      <c r="H60" s="45">
        <v>67.599999999999994</v>
      </c>
      <c r="I60" s="44">
        <v>67.599999999999994</v>
      </c>
      <c r="J60" s="44">
        <v>26.2</v>
      </c>
      <c r="K60" s="44">
        <v>38.76</v>
      </c>
      <c r="L60" s="46"/>
      <c r="M60" s="93"/>
      <c r="N60" s="94"/>
      <c r="O60" s="12"/>
      <c r="P60" s="12"/>
      <c r="Q60" s="12"/>
      <c r="R60" s="31"/>
    </row>
    <row r="61" spans="1:18" x14ac:dyDescent="0.2">
      <c r="A61" s="89"/>
      <c r="B61" s="76"/>
      <c r="C61" s="86"/>
      <c r="D61" s="76"/>
      <c r="E61" s="86"/>
      <c r="F61" s="7" t="s">
        <v>46</v>
      </c>
      <c r="G61" s="7" t="s">
        <v>38</v>
      </c>
      <c r="H61" s="45">
        <v>375</v>
      </c>
      <c r="I61" s="44">
        <v>375</v>
      </c>
      <c r="J61" s="44">
        <v>326.89999999999998</v>
      </c>
      <c r="K61" s="44">
        <v>87.17</v>
      </c>
      <c r="L61" s="46"/>
      <c r="M61" s="93"/>
      <c r="N61" s="94"/>
      <c r="O61" s="12"/>
      <c r="P61" s="12"/>
      <c r="Q61" s="12"/>
      <c r="R61" s="31"/>
    </row>
    <row r="62" spans="1:18" x14ac:dyDescent="0.2">
      <c r="A62" s="89"/>
      <c r="B62" s="76"/>
      <c r="C62" s="86"/>
      <c r="D62" s="76"/>
      <c r="E62" s="86"/>
      <c r="F62" s="7" t="s">
        <v>46</v>
      </c>
      <c r="G62" s="7" t="s">
        <v>38</v>
      </c>
      <c r="H62" s="45">
        <v>48</v>
      </c>
      <c r="I62" s="44">
        <v>48</v>
      </c>
      <c r="J62" s="44">
        <v>0</v>
      </c>
      <c r="K62" s="44">
        <v>0</v>
      </c>
      <c r="L62" s="46"/>
      <c r="M62" s="93"/>
      <c r="N62" s="94"/>
      <c r="O62" s="12"/>
      <c r="P62" s="12"/>
      <c r="Q62" s="12"/>
      <c r="R62" s="31"/>
    </row>
    <row r="63" spans="1:18" x14ac:dyDescent="0.2">
      <c r="A63" s="89"/>
      <c r="B63" s="76"/>
      <c r="C63" s="86"/>
      <c r="D63" s="76"/>
      <c r="E63" s="86"/>
      <c r="F63" s="7" t="s">
        <v>42</v>
      </c>
      <c r="G63" s="7" t="s">
        <v>37</v>
      </c>
      <c r="H63" s="44">
        <v>37.700000000000003</v>
      </c>
      <c r="I63" s="44">
        <v>37.700000000000003</v>
      </c>
      <c r="J63" s="44">
        <v>36.799999999999997</v>
      </c>
      <c r="K63" s="44">
        <v>97.61</v>
      </c>
      <c r="L63" s="46"/>
      <c r="M63" s="93"/>
      <c r="N63" s="94"/>
      <c r="O63" s="12"/>
      <c r="P63" s="12"/>
      <c r="Q63" s="12"/>
      <c r="R63" s="31"/>
    </row>
    <row r="64" spans="1:18" x14ac:dyDescent="0.2">
      <c r="A64" s="89"/>
      <c r="B64" s="76"/>
      <c r="C64" s="86"/>
      <c r="D64" s="76"/>
      <c r="E64" s="86"/>
      <c r="F64" s="7" t="s">
        <v>42</v>
      </c>
      <c r="G64" s="7" t="s">
        <v>47</v>
      </c>
      <c r="H64" s="44">
        <v>0</v>
      </c>
      <c r="I64" s="44">
        <v>0</v>
      </c>
      <c r="J64" s="44">
        <v>0</v>
      </c>
      <c r="K64" s="44">
        <v>0</v>
      </c>
      <c r="L64" s="46"/>
      <c r="M64" s="93"/>
      <c r="N64" s="94"/>
      <c r="O64" s="12"/>
      <c r="P64" s="12"/>
      <c r="Q64" s="12"/>
      <c r="R64" s="31"/>
    </row>
    <row r="65" spans="1:18" x14ac:dyDescent="0.2">
      <c r="A65" s="89"/>
      <c r="B65" s="76"/>
      <c r="C65" s="86"/>
      <c r="D65" s="76"/>
      <c r="E65" s="86"/>
      <c r="F65" s="7" t="s">
        <v>59</v>
      </c>
      <c r="G65" s="7" t="s">
        <v>37</v>
      </c>
      <c r="H65" s="44">
        <v>0</v>
      </c>
      <c r="I65" s="44">
        <v>0</v>
      </c>
      <c r="J65" s="44">
        <v>0</v>
      </c>
      <c r="K65" s="44">
        <v>0</v>
      </c>
      <c r="L65" s="46"/>
      <c r="M65" s="93"/>
      <c r="N65" s="94"/>
      <c r="O65" s="12"/>
      <c r="P65" s="12"/>
      <c r="Q65" s="12"/>
      <c r="R65" s="31"/>
    </row>
    <row r="66" spans="1:18" x14ac:dyDescent="0.2">
      <c r="A66" s="89"/>
      <c r="B66" s="76"/>
      <c r="C66" s="86"/>
      <c r="D66" s="76"/>
      <c r="E66" s="86"/>
      <c r="F66" s="7" t="s">
        <v>59</v>
      </c>
      <c r="G66" s="7" t="s">
        <v>47</v>
      </c>
      <c r="H66" s="44">
        <v>11.1</v>
      </c>
      <c r="I66" s="44">
        <v>11.1</v>
      </c>
      <c r="J66" s="44">
        <v>0.6</v>
      </c>
      <c r="K66" s="44">
        <v>5.41</v>
      </c>
      <c r="L66" s="46"/>
      <c r="M66" s="93"/>
      <c r="N66" s="94"/>
      <c r="O66" s="12"/>
      <c r="P66" s="12"/>
      <c r="Q66" s="12"/>
      <c r="R66" s="31"/>
    </row>
    <row r="67" spans="1:18" x14ac:dyDescent="0.2">
      <c r="A67" s="89"/>
      <c r="B67" s="76"/>
      <c r="C67" s="86"/>
      <c r="D67" s="76"/>
      <c r="E67" s="86"/>
      <c r="F67" s="7" t="s">
        <v>59</v>
      </c>
      <c r="G67" s="7" t="s">
        <v>38</v>
      </c>
      <c r="H67" s="44">
        <v>4.4000000000000004</v>
      </c>
      <c r="I67" s="44">
        <v>4.4000000000000004</v>
      </c>
      <c r="J67" s="44">
        <v>0.4</v>
      </c>
      <c r="K67" s="44">
        <v>9.09</v>
      </c>
      <c r="L67" s="46"/>
      <c r="M67" s="93"/>
      <c r="N67" s="94"/>
      <c r="O67" s="12"/>
      <c r="P67" s="12"/>
      <c r="Q67" s="12"/>
      <c r="R67" s="31"/>
    </row>
    <row r="68" spans="1:18" x14ac:dyDescent="0.2">
      <c r="A68" s="89"/>
      <c r="B68" s="76"/>
      <c r="C68" s="86"/>
      <c r="D68" s="76"/>
      <c r="E68" s="86"/>
      <c r="F68" s="7" t="s">
        <v>44</v>
      </c>
      <c r="G68" s="7" t="s">
        <v>37</v>
      </c>
      <c r="H68" s="44">
        <v>1.6</v>
      </c>
      <c r="I68" s="44">
        <v>1.6</v>
      </c>
      <c r="J68" s="44">
        <v>0.9</v>
      </c>
      <c r="K68" s="44">
        <v>56.25</v>
      </c>
      <c r="L68" s="46"/>
      <c r="M68" s="93"/>
      <c r="N68" s="94"/>
      <c r="O68" s="12"/>
      <c r="P68" s="12"/>
      <c r="Q68" s="12"/>
      <c r="R68" s="31"/>
    </row>
    <row r="69" spans="1:18" x14ac:dyDescent="0.2">
      <c r="A69" s="89"/>
      <c r="B69" s="76"/>
      <c r="C69" s="86"/>
      <c r="D69" s="76"/>
      <c r="E69" s="86"/>
      <c r="F69" s="7" t="s">
        <v>43</v>
      </c>
      <c r="G69" s="7" t="s">
        <v>37</v>
      </c>
      <c r="H69" s="44">
        <v>31.3</v>
      </c>
      <c r="I69" s="44">
        <v>31.3</v>
      </c>
      <c r="J69" s="44">
        <v>31.3</v>
      </c>
      <c r="K69" s="44">
        <v>100</v>
      </c>
      <c r="L69" s="46"/>
      <c r="M69" s="93"/>
      <c r="N69" s="94"/>
      <c r="O69" s="12"/>
      <c r="P69" s="12"/>
      <c r="Q69" s="12"/>
      <c r="R69" s="31"/>
    </row>
    <row r="70" spans="1:18" x14ac:dyDescent="0.2">
      <c r="A70" s="89"/>
      <c r="B70" s="76"/>
      <c r="C70" s="86"/>
      <c r="D70" s="76"/>
      <c r="E70" s="86"/>
      <c r="F70" s="7" t="s">
        <v>60</v>
      </c>
      <c r="G70" s="7" t="s">
        <v>37</v>
      </c>
      <c r="H70" s="44">
        <v>2</v>
      </c>
      <c r="I70" s="44">
        <v>2</v>
      </c>
      <c r="J70" s="44">
        <v>1.5</v>
      </c>
      <c r="K70" s="44">
        <v>75</v>
      </c>
      <c r="L70" s="46"/>
      <c r="M70" s="93"/>
      <c r="N70" s="94"/>
      <c r="O70" s="12"/>
      <c r="P70" s="12"/>
      <c r="Q70" s="12"/>
      <c r="R70" s="31"/>
    </row>
    <row r="71" spans="1:18" x14ac:dyDescent="0.2">
      <c r="A71" s="89"/>
      <c r="B71" s="76"/>
      <c r="C71" s="86"/>
      <c r="D71" s="76"/>
      <c r="E71" s="86"/>
      <c r="F71" s="7" t="s">
        <v>61</v>
      </c>
      <c r="G71" s="7" t="s">
        <v>37</v>
      </c>
      <c r="H71" s="44">
        <v>30.3</v>
      </c>
      <c r="I71" s="44">
        <v>30.3</v>
      </c>
      <c r="J71" s="44">
        <v>30.2</v>
      </c>
      <c r="K71" s="44">
        <v>99.67</v>
      </c>
      <c r="L71" s="46"/>
      <c r="M71" s="93"/>
      <c r="N71" s="94"/>
      <c r="O71" s="12"/>
      <c r="P71" s="12"/>
      <c r="Q71" s="12"/>
      <c r="R71" s="31"/>
    </row>
    <row r="72" spans="1:18" x14ac:dyDescent="0.2">
      <c r="A72" s="89"/>
      <c r="B72" s="76"/>
      <c r="C72" s="86"/>
      <c r="D72" s="76"/>
      <c r="E72" s="86"/>
      <c r="F72" s="7" t="s">
        <v>61</v>
      </c>
      <c r="G72" s="7" t="s">
        <v>47</v>
      </c>
      <c r="H72" s="44">
        <v>71</v>
      </c>
      <c r="I72" s="44">
        <v>71</v>
      </c>
      <c r="J72" s="44">
        <v>69.400000000000006</v>
      </c>
      <c r="K72" s="44">
        <v>97.75</v>
      </c>
      <c r="L72" s="46"/>
      <c r="M72" s="93"/>
      <c r="N72" s="94"/>
      <c r="O72" s="12"/>
      <c r="P72" s="12"/>
      <c r="Q72" s="12"/>
      <c r="R72" s="31"/>
    </row>
    <row r="73" spans="1:18" x14ac:dyDescent="0.2">
      <c r="A73" s="89"/>
      <c r="B73" s="76"/>
      <c r="C73" s="86"/>
      <c r="D73" s="76"/>
      <c r="E73" s="87"/>
      <c r="F73" s="7" t="s">
        <v>61</v>
      </c>
      <c r="G73" s="7" t="s">
        <v>38</v>
      </c>
      <c r="H73" s="44">
        <v>12.7</v>
      </c>
      <c r="I73" s="44">
        <v>12.7</v>
      </c>
      <c r="J73" s="44">
        <v>12.3</v>
      </c>
      <c r="K73" s="44">
        <v>96.85</v>
      </c>
      <c r="L73" s="46"/>
      <c r="M73" s="93"/>
      <c r="N73" s="94"/>
      <c r="O73" s="12"/>
      <c r="P73" s="12"/>
      <c r="Q73" s="12"/>
      <c r="R73" s="31"/>
    </row>
    <row r="74" spans="1:18" x14ac:dyDescent="0.2">
      <c r="A74" s="89"/>
      <c r="B74" s="76"/>
      <c r="C74" s="86"/>
      <c r="D74" s="76"/>
      <c r="E74" s="13"/>
      <c r="F74" s="95" t="s">
        <v>39</v>
      </c>
      <c r="G74" s="96"/>
      <c r="H74" s="14">
        <f>SUM(H24:H73)</f>
        <v>8137.6000000000013</v>
      </c>
      <c r="I74" s="14">
        <f>SUM(I24:I73)</f>
        <v>8137.6000000000013</v>
      </c>
      <c r="J74" s="14">
        <f>SUM(J24:J73)</f>
        <v>7051.9999999999982</v>
      </c>
      <c r="K74" s="14">
        <v>86.66</v>
      </c>
      <c r="L74" s="15" t="s">
        <v>62</v>
      </c>
      <c r="M74" s="4"/>
      <c r="N74" s="15" t="s">
        <v>63</v>
      </c>
      <c r="O74" s="15" t="s">
        <v>27</v>
      </c>
      <c r="P74" s="16">
        <v>15</v>
      </c>
      <c r="Q74" s="16">
        <v>22</v>
      </c>
      <c r="R74" s="32">
        <v>146.66999999999999</v>
      </c>
    </row>
    <row r="75" spans="1:18" ht="31.5" x14ac:dyDescent="0.2">
      <c r="A75" s="89"/>
      <c r="B75" s="76"/>
      <c r="C75" s="86"/>
      <c r="D75" s="18"/>
      <c r="E75" s="98" t="s">
        <v>87</v>
      </c>
      <c r="F75" s="99"/>
      <c r="G75" s="100"/>
      <c r="H75" s="19">
        <f>H22+H74</f>
        <v>8174.5000000000009</v>
      </c>
      <c r="I75" s="19">
        <f>I22+I74</f>
        <v>8174.5000000000009</v>
      </c>
      <c r="J75" s="19">
        <f>J22+J74</f>
        <v>7088.8999999999978</v>
      </c>
      <c r="K75" s="19">
        <v>86.91</v>
      </c>
      <c r="L75" s="20" t="s">
        <v>64</v>
      </c>
      <c r="M75" s="4"/>
      <c r="N75" s="20" t="s">
        <v>65</v>
      </c>
      <c r="O75" s="20" t="s">
        <v>34</v>
      </c>
      <c r="P75" s="21">
        <v>100</v>
      </c>
      <c r="Q75" s="21">
        <v>85.56</v>
      </c>
      <c r="R75" s="33">
        <v>85.56</v>
      </c>
    </row>
    <row r="76" spans="1:18" x14ac:dyDescent="0.2">
      <c r="A76" s="89"/>
      <c r="B76" s="76"/>
      <c r="C76" s="86"/>
      <c r="D76" s="8" t="s">
        <v>40</v>
      </c>
      <c r="E76" s="9"/>
      <c r="F76" s="72" t="s">
        <v>66</v>
      </c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4"/>
    </row>
    <row r="77" spans="1:18" x14ac:dyDescent="0.2">
      <c r="A77" s="89"/>
      <c r="B77" s="76"/>
      <c r="C77" s="86"/>
      <c r="D77" s="75" t="s">
        <v>40</v>
      </c>
      <c r="E77" s="10" t="s">
        <v>36</v>
      </c>
      <c r="F77" s="81" t="s">
        <v>67</v>
      </c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4"/>
    </row>
    <row r="78" spans="1:18" x14ac:dyDescent="0.2">
      <c r="A78" s="89"/>
      <c r="B78" s="76"/>
      <c r="C78" s="86"/>
      <c r="D78" s="76"/>
      <c r="E78" s="7" t="s">
        <v>36</v>
      </c>
      <c r="F78" s="7" t="s">
        <v>46</v>
      </c>
      <c r="G78" s="7" t="s">
        <v>37</v>
      </c>
      <c r="H78" s="11">
        <v>22</v>
      </c>
      <c r="I78" s="11">
        <v>22</v>
      </c>
      <c r="J78" s="11">
        <v>19.600000000000001</v>
      </c>
      <c r="K78" s="11">
        <v>89.09</v>
      </c>
      <c r="L78" s="12"/>
      <c r="M78" s="93"/>
      <c r="N78" s="94"/>
      <c r="O78" s="12"/>
      <c r="P78" s="12"/>
      <c r="Q78" s="12"/>
      <c r="R78" s="31"/>
    </row>
    <row r="79" spans="1:18" x14ac:dyDescent="0.2">
      <c r="A79" s="89"/>
      <c r="B79" s="76"/>
      <c r="C79" s="86"/>
      <c r="D79" s="76"/>
      <c r="E79" s="13"/>
      <c r="F79" s="97" t="s">
        <v>39</v>
      </c>
      <c r="G79" s="73"/>
      <c r="H79" s="14">
        <v>22</v>
      </c>
      <c r="I79" s="14">
        <v>22</v>
      </c>
      <c r="J79" s="14">
        <v>19.600000000000001</v>
      </c>
      <c r="K79" s="14">
        <v>89.09</v>
      </c>
      <c r="L79" s="15" t="s">
        <v>68</v>
      </c>
      <c r="M79" s="4"/>
      <c r="N79" s="15" t="s">
        <v>69</v>
      </c>
      <c r="O79" s="15" t="s">
        <v>27</v>
      </c>
      <c r="P79" s="16">
        <v>15</v>
      </c>
      <c r="Q79" s="16">
        <v>22</v>
      </c>
      <c r="R79" s="32">
        <v>146.66999999999999</v>
      </c>
    </row>
    <row r="80" spans="1:18" hidden="1" x14ac:dyDescent="0.2">
      <c r="A80" s="89"/>
      <c r="B80" s="76"/>
      <c r="C80" s="86"/>
      <c r="D80" s="76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1:18" x14ac:dyDescent="0.2">
      <c r="A81" s="89"/>
      <c r="B81" s="76"/>
      <c r="C81" s="86"/>
      <c r="D81" s="76"/>
      <c r="E81" s="10" t="s">
        <v>40</v>
      </c>
      <c r="F81" s="81" t="s">
        <v>70</v>
      </c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4"/>
    </row>
    <row r="82" spans="1:18" x14ac:dyDescent="0.2">
      <c r="A82" s="89"/>
      <c r="B82" s="76"/>
      <c r="C82" s="86"/>
      <c r="D82" s="76"/>
      <c r="E82" s="7" t="s">
        <v>40</v>
      </c>
      <c r="F82" s="7" t="s">
        <v>46</v>
      </c>
      <c r="G82" s="7" t="s">
        <v>37</v>
      </c>
      <c r="H82" s="11">
        <v>35</v>
      </c>
      <c r="I82" s="11">
        <v>35</v>
      </c>
      <c r="J82" s="11">
        <v>29.3</v>
      </c>
      <c r="K82" s="11">
        <v>83.71</v>
      </c>
      <c r="L82" s="12"/>
      <c r="M82" s="93"/>
      <c r="N82" s="94"/>
      <c r="O82" s="12"/>
      <c r="P82" s="12"/>
      <c r="Q82" s="12"/>
      <c r="R82" s="31"/>
    </row>
    <row r="83" spans="1:18" ht="21" x14ac:dyDescent="0.2">
      <c r="A83" s="89"/>
      <c r="B83" s="76"/>
      <c r="C83" s="86"/>
      <c r="D83" s="76"/>
      <c r="E83" s="13"/>
      <c r="F83" s="95" t="s">
        <v>39</v>
      </c>
      <c r="G83" s="96"/>
      <c r="H83" s="14">
        <v>35</v>
      </c>
      <c r="I83" s="14">
        <v>35</v>
      </c>
      <c r="J83" s="14">
        <v>29.3</v>
      </c>
      <c r="K83" s="14">
        <v>83.71</v>
      </c>
      <c r="L83" s="15" t="s">
        <v>71</v>
      </c>
      <c r="M83" s="4"/>
      <c r="N83" s="15" t="s">
        <v>72</v>
      </c>
      <c r="O83" s="15" t="s">
        <v>27</v>
      </c>
      <c r="P83" s="16">
        <v>15</v>
      </c>
      <c r="Q83" s="16">
        <v>27</v>
      </c>
      <c r="R83" s="32">
        <v>180</v>
      </c>
    </row>
    <row r="84" spans="1:18" ht="21" x14ac:dyDescent="0.2">
      <c r="A84" s="89"/>
      <c r="B84" s="76"/>
      <c r="C84" s="86"/>
      <c r="D84" s="18"/>
      <c r="E84" s="98" t="s">
        <v>87</v>
      </c>
      <c r="F84" s="99"/>
      <c r="G84" s="100"/>
      <c r="H84" s="19">
        <v>57</v>
      </c>
      <c r="I84" s="19">
        <v>57</v>
      </c>
      <c r="J84" s="19">
        <v>48.9</v>
      </c>
      <c r="K84" s="19">
        <v>85.79</v>
      </c>
      <c r="L84" s="20" t="s">
        <v>73</v>
      </c>
      <c r="M84" s="4"/>
      <c r="N84" s="20" t="s">
        <v>74</v>
      </c>
      <c r="O84" s="20" t="s">
        <v>27</v>
      </c>
      <c r="P84" s="21">
        <v>27.5</v>
      </c>
      <c r="Q84" s="21">
        <v>22.4</v>
      </c>
      <c r="R84" s="33">
        <v>81.45</v>
      </c>
    </row>
    <row r="85" spans="1:18" x14ac:dyDescent="0.2">
      <c r="A85" s="89"/>
      <c r="B85" s="76"/>
      <c r="C85" s="86"/>
      <c r="D85" s="8" t="s">
        <v>41</v>
      </c>
      <c r="E85" s="9"/>
      <c r="F85" s="72" t="s">
        <v>75</v>
      </c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4"/>
    </row>
    <row r="86" spans="1:18" x14ac:dyDescent="0.2">
      <c r="A86" s="89"/>
      <c r="B86" s="76"/>
      <c r="C86" s="86"/>
      <c r="D86" s="75" t="s">
        <v>41</v>
      </c>
      <c r="E86" s="10" t="s">
        <v>36</v>
      </c>
      <c r="F86" s="81" t="s">
        <v>76</v>
      </c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4"/>
    </row>
    <row r="87" spans="1:18" x14ac:dyDescent="0.2">
      <c r="A87" s="89"/>
      <c r="B87" s="76"/>
      <c r="C87" s="86"/>
      <c r="D87" s="76"/>
      <c r="E87" s="7" t="s">
        <v>36</v>
      </c>
      <c r="F87" s="7" t="s">
        <v>46</v>
      </c>
      <c r="G87" s="7" t="s">
        <v>37</v>
      </c>
      <c r="H87" s="11">
        <v>74.3</v>
      </c>
      <c r="I87" s="11">
        <v>74.3</v>
      </c>
      <c r="J87" s="11">
        <v>74.3</v>
      </c>
      <c r="K87" s="11">
        <v>100</v>
      </c>
      <c r="L87" s="12"/>
      <c r="M87" s="93"/>
      <c r="N87" s="94"/>
      <c r="O87" s="12"/>
      <c r="P87" s="12"/>
      <c r="Q87" s="12"/>
      <c r="R87" s="31"/>
    </row>
    <row r="88" spans="1:18" x14ac:dyDescent="0.2">
      <c r="A88" s="89"/>
      <c r="B88" s="76"/>
      <c r="C88" s="86"/>
      <c r="D88" s="76"/>
      <c r="E88" s="13"/>
      <c r="F88" s="95" t="s">
        <v>39</v>
      </c>
      <c r="G88" s="96"/>
      <c r="H88" s="14">
        <v>74.3</v>
      </c>
      <c r="I88" s="14">
        <v>74.3</v>
      </c>
      <c r="J88" s="14">
        <v>74.3</v>
      </c>
      <c r="K88" s="14">
        <v>100</v>
      </c>
      <c r="L88" s="15" t="s">
        <v>77</v>
      </c>
      <c r="M88" s="4"/>
      <c r="N88" s="15" t="s">
        <v>78</v>
      </c>
      <c r="O88" s="15" t="s">
        <v>27</v>
      </c>
      <c r="P88" s="16">
        <v>5</v>
      </c>
      <c r="Q88" s="16">
        <v>4</v>
      </c>
      <c r="R88" s="32">
        <v>80</v>
      </c>
    </row>
    <row r="89" spans="1:18" x14ac:dyDescent="0.2">
      <c r="A89" s="89"/>
      <c r="B89" s="76"/>
      <c r="C89" s="86"/>
      <c r="D89" s="76"/>
      <c r="E89" s="10" t="s">
        <v>40</v>
      </c>
      <c r="F89" s="81" t="s">
        <v>79</v>
      </c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4"/>
    </row>
    <row r="90" spans="1:18" x14ac:dyDescent="0.2">
      <c r="A90" s="89"/>
      <c r="B90" s="76"/>
      <c r="C90" s="86"/>
      <c r="D90" s="76"/>
      <c r="E90" s="7" t="s">
        <v>40</v>
      </c>
      <c r="F90" s="7" t="s">
        <v>46</v>
      </c>
      <c r="G90" s="7" t="s">
        <v>38</v>
      </c>
      <c r="H90" s="11">
        <v>23.8</v>
      </c>
      <c r="I90" s="11">
        <v>23.8</v>
      </c>
      <c r="J90" s="11">
        <v>23.8</v>
      </c>
      <c r="K90" s="11">
        <v>100</v>
      </c>
      <c r="L90" s="12"/>
      <c r="M90" s="93"/>
      <c r="N90" s="94"/>
      <c r="O90" s="12"/>
      <c r="P90" s="12"/>
      <c r="Q90" s="12"/>
      <c r="R90" s="31"/>
    </row>
    <row r="91" spans="1:18" x14ac:dyDescent="0.2">
      <c r="A91" s="89"/>
      <c r="B91" s="76"/>
      <c r="C91" s="86"/>
      <c r="D91" s="76"/>
      <c r="E91" s="13"/>
      <c r="F91" s="95" t="s">
        <v>39</v>
      </c>
      <c r="G91" s="96"/>
      <c r="H91" s="14">
        <v>23.8</v>
      </c>
      <c r="I91" s="14">
        <v>23.8</v>
      </c>
      <c r="J91" s="14">
        <v>23.8</v>
      </c>
      <c r="K91" s="14">
        <v>100</v>
      </c>
      <c r="L91" s="15" t="s">
        <v>80</v>
      </c>
      <c r="M91" s="4"/>
      <c r="N91" s="15" t="s">
        <v>81</v>
      </c>
      <c r="O91" s="15" t="s">
        <v>34</v>
      </c>
      <c r="P91" s="16">
        <v>15</v>
      </c>
      <c r="Q91" s="16">
        <v>15</v>
      </c>
      <c r="R91" s="32">
        <v>100</v>
      </c>
    </row>
    <row r="92" spans="1:18" x14ac:dyDescent="0.2">
      <c r="A92" s="89"/>
      <c r="B92" s="76"/>
      <c r="C92" s="86"/>
      <c r="D92" s="76"/>
      <c r="E92" s="10" t="s">
        <v>41</v>
      </c>
      <c r="F92" s="81" t="s">
        <v>82</v>
      </c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4"/>
    </row>
    <row r="93" spans="1:18" x14ac:dyDescent="0.2">
      <c r="A93" s="89"/>
      <c r="B93" s="76"/>
      <c r="C93" s="86"/>
      <c r="D93" s="76"/>
      <c r="E93" s="7" t="s">
        <v>41</v>
      </c>
      <c r="F93" s="7" t="s">
        <v>46</v>
      </c>
      <c r="G93" s="7" t="s">
        <v>37</v>
      </c>
      <c r="H93" s="11">
        <v>20</v>
      </c>
      <c r="I93" s="11">
        <v>20</v>
      </c>
      <c r="J93" s="11">
        <v>20</v>
      </c>
      <c r="K93" s="11">
        <v>100</v>
      </c>
      <c r="L93" s="12"/>
      <c r="M93" s="93"/>
      <c r="N93" s="94"/>
      <c r="O93" s="12"/>
      <c r="P93" s="12"/>
      <c r="Q93" s="12"/>
      <c r="R93" s="31"/>
    </row>
    <row r="94" spans="1:18" x14ac:dyDescent="0.2">
      <c r="A94" s="89"/>
      <c r="B94" s="76"/>
      <c r="C94" s="86"/>
      <c r="D94" s="76"/>
      <c r="E94" s="13"/>
      <c r="F94" s="95" t="s">
        <v>39</v>
      </c>
      <c r="G94" s="96"/>
      <c r="H94" s="14">
        <v>20</v>
      </c>
      <c r="I94" s="14">
        <v>20</v>
      </c>
      <c r="J94" s="14">
        <v>20</v>
      </c>
      <c r="K94" s="14">
        <v>100</v>
      </c>
      <c r="L94" s="15" t="s">
        <v>83</v>
      </c>
      <c r="M94" s="4"/>
      <c r="N94" s="15" t="s">
        <v>84</v>
      </c>
      <c r="O94" s="15" t="s">
        <v>27</v>
      </c>
      <c r="P94" s="16">
        <v>3</v>
      </c>
      <c r="Q94" s="16">
        <v>2</v>
      </c>
      <c r="R94" s="32">
        <v>66.67</v>
      </c>
    </row>
    <row r="95" spans="1:18" ht="31.5" x14ac:dyDescent="0.2">
      <c r="A95" s="89"/>
      <c r="B95" s="76"/>
      <c r="C95" s="86"/>
      <c r="D95" s="18"/>
      <c r="E95" s="98" t="s">
        <v>87</v>
      </c>
      <c r="F95" s="99"/>
      <c r="G95" s="100"/>
      <c r="H95" s="19">
        <v>118.1</v>
      </c>
      <c r="I95" s="19">
        <v>118.1</v>
      </c>
      <c r="J95" s="19">
        <v>118.1</v>
      </c>
      <c r="K95" s="19">
        <v>100</v>
      </c>
      <c r="L95" s="20" t="s">
        <v>85</v>
      </c>
      <c r="M95" s="4"/>
      <c r="N95" s="20" t="s">
        <v>86</v>
      </c>
      <c r="O95" s="20" t="s">
        <v>27</v>
      </c>
      <c r="P95" s="21">
        <v>4</v>
      </c>
      <c r="Q95" s="21">
        <v>4</v>
      </c>
      <c r="R95" s="33">
        <v>100</v>
      </c>
    </row>
    <row r="96" spans="1:18" ht="12.75" customHeight="1" x14ac:dyDescent="0.2">
      <c r="A96" s="89"/>
      <c r="B96" s="76"/>
      <c r="C96" s="22"/>
      <c r="D96" s="95" t="s">
        <v>45</v>
      </c>
      <c r="E96" s="101"/>
      <c r="F96" s="101"/>
      <c r="G96" s="102"/>
      <c r="H96" s="14">
        <f>H75+H84+H95</f>
        <v>8349.6</v>
      </c>
      <c r="I96" s="14">
        <f>I75+I84+I95</f>
        <v>8349.6</v>
      </c>
      <c r="J96" s="14">
        <f>J75+J84+J95</f>
        <v>7255.8999999999978</v>
      </c>
      <c r="K96" s="14">
        <v>88.58</v>
      </c>
      <c r="L96" s="15"/>
      <c r="M96" s="4"/>
      <c r="N96" s="15"/>
      <c r="O96" s="15"/>
      <c r="P96" s="17"/>
      <c r="Q96" s="17"/>
      <c r="R96" s="36"/>
    </row>
    <row r="97" spans="1:18" ht="13.5" customHeight="1" thickBot="1" x14ac:dyDescent="0.25">
      <c r="A97" s="90"/>
      <c r="B97" s="37"/>
      <c r="C97" s="103" t="s">
        <v>48</v>
      </c>
      <c r="D97" s="104"/>
      <c r="E97" s="104"/>
      <c r="F97" s="104"/>
      <c r="G97" s="105"/>
      <c r="H97" s="38">
        <f>H96</f>
        <v>8349.6</v>
      </c>
      <c r="I97" s="38">
        <f>I96</f>
        <v>8349.6</v>
      </c>
      <c r="J97" s="38">
        <f>J96</f>
        <v>7255.8999999999978</v>
      </c>
      <c r="K97" s="38">
        <v>88.58</v>
      </c>
      <c r="L97" s="39"/>
      <c r="M97" s="40"/>
      <c r="N97" s="39"/>
      <c r="O97" s="39"/>
      <c r="P97" s="41"/>
      <c r="Q97" s="41"/>
      <c r="R97" s="42"/>
    </row>
  </sheetData>
  <mergeCells count="106">
    <mergeCell ref="E75:G75"/>
    <mergeCell ref="E84:G84"/>
    <mergeCell ref="E95:G95"/>
    <mergeCell ref="D96:G96"/>
    <mergeCell ref="C97:G97"/>
    <mergeCell ref="F94:G94"/>
    <mergeCell ref="F91:G91"/>
    <mergeCell ref="F92:R92"/>
    <mergeCell ref="M93:N93"/>
    <mergeCell ref="F88:G88"/>
    <mergeCell ref="F81:R81"/>
    <mergeCell ref="M82:N82"/>
    <mergeCell ref="F76:R76"/>
    <mergeCell ref="D77:D83"/>
    <mergeCell ref="F77:R77"/>
    <mergeCell ref="M78:N78"/>
    <mergeCell ref="F79:G79"/>
    <mergeCell ref="F89:R89"/>
    <mergeCell ref="M90:N90"/>
    <mergeCell ref="F83:G83"/>
    <mergeCell ref="F85:R85"/>
    <mergeCell ref="D86:D94"/>
    <mergeCell ref="F86:R86"/>
    <mergeCell ref="M87:N87"/>
    <mergeCell ref="M68:N68"/>
    <mergeCell ref="M65:N65"/>
    <mergeCell ref="M66:N66"/>
    <mergeCell ref="M63:N63"/>
    <mergeCell ref="M64:N64"/>
    <mergeCell ref="M73:N73"/>
    <mergeCell ref="F74:G74"/>
    <mergeCell ref="M71:N71"/>
    <mergeCell ref="M72:N72"/>
    <mergeCell ref="M69:N69"/>
    <mergeCell ref="M70:N70"/>
    <mergeCell ref="M54:N54"/>
    <mergeCell ref="M52:N52"/>
    <mergeCell ref="M61:N61"/>
    <mergeCell ref="M62:N62"/>
    <mergeCell ref="M59:N59"/>
    <mergeCell ref="M60:N60"/>
    <mergeCell ref="M57:N57"/>
    <mergeCell ref="M58:N58"/>
    <mergeCell ref="M67:N67"/>
    <mergeCell ref="A17:A97"/>
    <mergeCell ref="C17:E17"/>
    <mergeCell ref="F17:R17"/>
    <mergeCell ref="B18:B96"/>
    <mergeCell ref="D18:E18"/>
    <mergeCell ref="F18:R18"/>
    <mergeCell ref="C19:C95"/>
    <mergeCell ref="M27:N27"/>
    <mergeCell ref="M28:N28"/>
    <mergeCell ref="M26:N26"/>
    <mergeCell ref="M24:N24"/>
    <mergeCell ref="M25:N25"/>
    <mergeCell ref="M33:N33"/>
    <mergeCell ref="M34:N34"/>
    <mergeCell ref="M31:N31"/>
    <mergeCell ref="M32:N32"/>
    <mergeCell ref="M29:N29"/>
    <mergeCell ref="M30:N30"/>
    <mergeCell ref="M39:N39"/>
    <mergeCell ref="M40:N40"/>
    <mergeCell ref="M37:N37"/>
    <mergeCell ref="M38:N38"/>
    <mergeCell ref="M35:N35"/>
    <mergeCell ref="M36:N36"/>
    <mergeCell ref="F19:R19"/>
    <mergeCell ref="D20:D74"/>
    <mergeCell ref="F20:R20"/>
    <mergeCell ref="M15:N15"/>
    <mergeCell ref="B16:E16"/>
    <mergeCell ref="F16:R16"/>
    <mergeCell ref="M21:N21"/>
    <mergeCell ref="F22:G22"/>
    <mergeCell ref="F23:R23"/>
    <mergeCell ref="E24:E73"/>
    <mergeCell ref="M45:N45"/>
    <mergeCell ref="M46:N46"/>
    <mergeCell ref="M43:N43"/>
    <mergeCell ref="M44:N44"/>
    <mergeCell ref="M41:N41"/>
    <mergeCell ref="M42:N42"/>
    <mergeCell ref="M51:N51"/>
    <mergeCell ref="M49:N49"/>
    <mergeCell ref="M50:N50"/>
    <mergeCell ref="M47:N47"/>
    <mergeCell ref="M48:N48"/>
    <mergeCell ref="M55:N55"/>
    <mergeCell ref="M56:N56"/>
    <mergeCell ref="M53:N53"/>
    <mergeCell ref="M10:N10"/>
    <mergeCell ref="H11:K11"/>
    <mergeCell ref="L11:R11"/>
    <mergeCell ref="A6:R6"/>
    <mergeCell ref="A7:R7"/>
    <mergeCell ref="M9:N9"/>
    <mergeCell ref="J14:K14"/>
    <mergeCell ref="M14:N14"/>
    <mergeCell ref="J13:K13"/>
    <mergeCell ref="M13:N13"/>
    <mergeCell ref="Q13:R13"/>
    <mergeCell ref="J12:K12"/>
    <mergeCell ref="M12:N12"/>
    <mergeCell ref="Q12:R12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9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Ekonominės ir projektinės 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2023-04-12T13:27:39Z</dcterms:created>
  <dcterms:modified xsi:type="dcterms:W3CDTF">2023-04-26T10:07:11Z</dcterms:modified>
</cp:coreProperties>
</file>