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795" windowHeight="12360"/>
  </bookViews>
  <sheets>
    <sheet name="Išdetalizuota sąmata" sheetId="2" r:id="rId1"/>
  </sheets>
  <calcPr calcId="152511"/>
</workbook>
</file>

<file path=xl/calcChain.xml><?xml version="1.0" encoding="utf-8"?>
<calcChain xmlns="http://schemas.openxmlformats.org/spreadsheetml/2006/main">
  <c r="C72" i="2" l="1"/>
  <c r="C62" i="2"/>
  <c r="C53" i="2"/>
  <c r="C38" i="2"/>
  <c r="C80" i="2" l="1"/>
  <c r="C11" i="2"/>
  <c r="C17" i="2" s="1"/>
  <c r="C19" i="2" s="1"/>
  <c r="C34" i="2" s="1"/>
  <c r="C14" i="2"/>
  <c r="C30" i="2" l="1"/>
  <c r="C22" i="2"/>
  <c r="C24" i="2" s="1"/>
  <c r="C81" i="2" s="1"/>
</calcChain>
</file>

<file path=xl/sharedStrings.xml><?xml version="1.0" encoding="utf-8"?>
<sst xmlns="http://schemas.openxmlformats.org/spreadsheetml/2006/main" count="145" uniqueCount="137">
  <si>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</si>
  <si>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</si>
  <si>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</si>
  <si>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</si>
  <si>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</si>
  <si>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</si>
  <si>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</si>
  <si>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</si>
  <si>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</si>
  <si>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</si>
  <si>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</si>
  <si>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</si>
  <si>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</si>
  <si>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</si>
  <si>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</si>
  <si>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</si>
  <si>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</si>
  <si>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</si>
  <si>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</si>
  <si>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</si>
  <si>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</si>
  <si>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</si>
  <si>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</si>
  <si>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</si>
  <si>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</si>
  <si>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</si>
  <si>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</si>
  <si>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</si>
  <si>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</si>
  <si>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</si>
  <si>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</si>
  <si>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</si>
  <si>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</si>
  <si>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</si>
  <si>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</si>
  <si>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</si>
  <si>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</si>
  <si>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</si>
  <si>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</si>
  <si>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</si>
  <si>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</si>
  <si>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</si>
  <si>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</si>
  <si>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</si>
  <si>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</si>
  <si>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</si>
  <si>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</si>
  <si>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</si>
  <si>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</si>
  <si>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</si>
  <si>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</si>
  <si>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</si>
  <si>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</si>
  <si>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</si>
  <si>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</si>
  <si>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</si>
  <si>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</si>
  <si>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</si>
  <si>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</si>
  <si>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</si>
  <si>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</si>
  <si>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</si>
  <si>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Savivaldybės administracijai – invazinių augalų rūšių naikinimui</t>
  </si>
  <si>
    <t xml:space="preserve">Individualių buitinių nuotekų valymo įrenginių įsigijimo ir įrengimo daliniam kompensavimui 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</si>
  <si>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</si>
  <si>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</si>
  <si>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</si>
  <si>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</si>
  <si>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</si>
  <si>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</si>
  <si>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</si>
  <si>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</si>
  <si>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</si>
  <si>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</si>
  <si>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4.2.1.</t>
  </si>
  <si>
    <t>4.3.1.</t>
  </si>
  <si>
    <t>4.4.1.</t>
  </si>
  <si>
    <t>4.4.2.</t>
  </si>
  <si>
    <t>4.4.3.</t>
  </si>
  <si>
    <t>4.4.4.</t>
  </si>
  <si>
    <t>4.4.5.</t>
  </si>
  <si>
    <t>4.4.6.</t>
  </si>
  <si>
    <t>4.4.7.</t>
  </si>
  <si>
    <t>4.4.8.</t>
  </si>
  <si>
    <t>4.5.1.</t>
  </si>
  <si>
    <t>4.5.2.</t>
  </si>
  <si>
    <t>4.5.3.</t>
  </si>
  <si>
    <t>4.5.4.</t>
  </si>
  <si>
    <t>4.5.5.</t>
  </si>
  <si>
    <t>4.5.6.</t>
  </si>
  <si>
    <t>4.5.7.</t>
  </si>
  <si>
    <t>4.5.8.</t>
  </si>
  <si>
    <t>4.5.9.</t>
  </si>
  <si>
    <t>4.6.1.</t>
  </si>
  <si>
    <t>4.6.2.</t>
  </si>
  <si>
    <t>4.6.3.</t>
  </si>
  <si>
    <t>4.6.4.</t>
  </si>
  <si>
    <t>4.6.5.</t>
  </si>
  <si>
    <t>4.6.6.</t>
  </si>
  <si>
    <t>4.6.7.</t>
  </si>
  <si>
    <t>Savivaldybės administracijai – Babrungo upės (Dariaus ir Girėno g.) užtvankos tvarkymo darbams</t>
  </si>
  <si>
    <t>Savivaldybės administracijai – šiukšliadėžių įsigijimui</t>
  </si>
  <si>
    <t>1. Informacija apie  Savivaldybės Aplinkos apsaugos rėmimo specialiosios programos (toliau – Programos) lėšas</t>
  </si>
  <si>
    <t xml:space="preserve">Eil. Nr. </t>
  </si>
  <si>
    <t>Asociacijai „Gandingos bičiuliai“ projektui „Kraštovaizdžio ir natūralių pievų atkūrimas  Gandingos ir Varkalių (alkakalnio) piliakalnių prieigose ir pritaikymas lankymui Gandingos  valstybiniame kraštovaizdžio draustinyje“</t>
  </si>
  <si>
    <t>Asociacijai „Varkalių bendruomenė“ projektui „Kraštovaizdžio atkūrimas Varkalių (Nausodžio) piliakalnių  bei  Kregždyno slėnyje ir pritaikymas lankymui Gandingos  valstybiniame kraštovaizdžio draustinyje“</t>
  </si>
  <si>
    <t>Žemaičių dailės muziejaus projektui „Mykolo Oginskio rūmų parko aplinkos kokybės gerinimas, želdynų atkūrimas“</t>
  </si>
  <si>
    <t>Ekologijos klubo „Liepija“ projektui „Paukščių stebėjimo namelio remontas“</t>
  </si>
  <si>
    <t>Žemičių Kalvarijos seniūnijos projektui „Geras poilsis gražioje aplinkoje“</t>
  </si>
  <si>
    <t>Stalgėnų seniūnijos projektui „Patogi ir saugi poilsio zona Luknėnų kaime“</t>
  </si>
  <si>
    <t>Platelių seniūnijos projektui „Pontoninio liepto įrengimas Beržoro ežero maudymosi vietoje“</t>
  </si>
  <si>
    <t>Šateikių seniūnijos projektui „Blendžiavos upės pakrantės pilsio zona“</t>
  </si>
  <si>
    <t>Žlibinų seniūnijos projektui „Teritorijos prie Žlibinų tvenkinio sutvarkymo ir maudyklos įrengimo dokumentacijos parengimas“</t>
  </si>
  <si>
    <t>Narvaišių kaimo bendruomenės projektui „Saugus ir tvarkingas tvenkinys“</t>
  </si>
  <si>
    <t>Plungės lopšelio-darželio „Vyturėlis“ projektui „Įdomioji kelionė žaliuoju takeliu“</t>
  </si>
  <si>
    <t>Plungės lopšelio-darželio „Rūtelė“ projektui „Biologinės įvairovės didinimas Plungės lopšelio darželio rūtelė teritorijoje“</t>
  </si>
  <si>
    <t>Senamiesčio mokyklos projektui „Susipažink. Tyrinėk. Saugok“</t>
  </si>
  <si>
    <t>Prūsalių bendruomenės „Liepupė“ projektui „Sodinam“</t>
  </si>
  <si>
    <t>Plungės rajono savivaldybės viešosios bibliotekos projektui „Natūralių pievų atkūrimas Oginskių rūmų parke prie laikrodinės-oranžerijos“</t>
  </si>
  <si>
    <t>Plungės „Ryto“ pagrindinės mokyklos projektui „Kuriame apklinką kartu“</t>
  </si>
  <si>
    <t>Alsėdžių seniūnijos bendruomenės projektui  „Nauji žiedai Alsėdžiuose“</t>
  </si>
  <si>
    <t>Bendruomenės „Rotinėnai“ projektui „Žalieji Rotinėnai“</t>
  </si>
  <si>
    <t>Žemaitijos nacionalinio parko direkcijos projektui „Gardų ozo pažintinio tako teritorijos  ir infrastruktūros objektų tvarkymas“</t>
  </si>
  <si>
    <t>Žlibinų bendruomenės projektui „Aplankyti ir pamatyti“</t>
  </si>
  <si>
    <t>Kantaučių bendruomenės „Kalnas“ projektui „Kaimo prūdo maudyklos papildomos infrastruktūros įrengimo darbai“</t>
  </si>
  <si>
    <t>MB „Dizaino dirbtuvės“ projektui „Rūšiuok ir saugok gamtą“</t>
  </si>
  <si>
    <t>Plungės lopšelio-darželio „Nykštukas“ projektui „Viešųjų želdynų ir želdinių apsauga, priežiūra, tvarkymas (medžių genėjimas)“</t>
  </si>
  <si>
    <t>Liepijų mokyklos projektui „Šimtmečio sodo atnaujinimas ir jo panaudojimas per STEAM veiklas“</t>
  </si>
  <si>
    <t>Milašaičių kaimo šeimų bendruomenės „Sruoja“ projektui „Gamta visų namai“</t>
  </si>
  <si>
    <t>Plungės lopšelio-darželio „Saulutė“ projektui „Maži, bet daug galintys“</t>
  </si>
  <si>
    <t>VšĮ „Baltijos aplinkos forumas“ projektui „Miško burtai 2023“</t>
  </si>
  <si>
    <t xml:space="preserve">Savivaldybės administracijai – atliekų, kurių turėtojo nustatyti neįmanoma arba kuris neegzistuoja, tvarkymo priemonėms </t>
  </si>
  <si>
    <t>Savivaldybės administracijai – Savivaldybės aplinkos monitoringo programos parengimui</t>
  </si>
  <si>
    <t xml:space="preserve">Savivaldybės administracijai – Ekstremalių ekologinių situacijų, avarijų, įvykių padarinių likvidavimui </t>
  </si>
  <si>
    <t xml:space="preserve">Savivaldybės administracijai – Visuomenės informavimui ir aplinkosaugos specialistų kvalifikacijos kėlimui </t>
  </si>
  <si>
    <t>Savivaldybės administracijai - Želdinių priežiūrai (ekspertizė, genėjimas, medžių šalinimas, arboristinių priemonių taikymas, želdinių įveisimas) (miestui 15000; kaimui 15000; ekepertizei 5000)</t>
  </si>
  <si>
    <t>(IŠDETALIZUOTAS)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</si>
</sst>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1" fontId="1" fillId="4" borderId="1" xfId="0" applyNumberFormat="1" applyFont="1" applyFill="1" applyBorder="1" applyAlignment="1">
      <alignment wrapText="1"/>
    </xf>
    <xf numFmtId="1" fontId="1" fillId="4" borderId="1" xfId="0" applyNumberFormat="1" applyFont="1" applyFill="1" applyBorder="1" applyAlignment="1"/>
    <xf numFmtId="0" fontId="2" fillId="0" borderId="0" xfId="0" applyFont="1" applyBorder="1" applyAlignment="1">
      <alignment horizont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zoomScale="120" zoomScaleNormal="120" workbookViewId="0">
      <selection activeCell="P12" sqref="P12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6" customWidth="1"/>
  </cols>
  <sheetData>
    <row r="1" spans="1:3" ht="32.25" customHeight="1" x14ac:dyDescent="0.25">
      <c r="A1" s="58" t="s">
        <v>59</v>
      </c>
      <c r="B1" s="58"/>
      <c r="C1" s="58"/>
    </row>
    <row r="2" spans="1:3" ht="15.75" x14ac:dyDescent="0.25">
      <c r="A2" s="2"/>
      <c r="B2" s="2" t="s">
        <v>136</v>
      </c>
      <c r="C2" s="22"/>
    </row>
    <row r="3" spans="1:3" ht="15.75" x14ac:dyDescent="0.25">
      <c r="A3" s="43"/>
      <c r="B3" s="43"/>
      <c r="C3" s="22"/>
    </row>
    <row r="4" spans="1:3" ht="39.75" customHeight="1" x14ac:dyDescent="0.2">
      <c r="A4" s="59" t="s">
        <v>102</v>
      </c>
      <c r="B4" s="59"/>
      <c r="C4" s="59"/>
    </row>
    <row r="5" spans="1:3" x14ac:dyDescent="0.2">
      <c r="A5" s="52"/>
      <c r="B5" s="53"/>
      <c r="C5" s="54"/>
    </row>
    <row r="6" spans="1:3" ht="31.5" x14ac:dyDescent="0.25">
      <c r="A6" s="9" t="s">
        <v>0</v>
      </c>
      <c r="B6" s="13" t="s">
        <v>9</v>
      </c>
      <c r="C6" s="23" t="s">
        <v>48</v>
      </c>
    </row>
    <row r="7" spans="1:3" ht="15.75" x14ac:dyDescent="0.25">
      <c r="A7" s="6" t="s">
        <v>2</v>
      </c>
      <c r="B7" s="6" t="s">
        <v>10</v>
      </c>
      <c r="C7" s="24">
        <v>125000</v>
      </c>
    </row>
    <row r="8" spans="1:3" ht="31.5" x14ac:dyDescent="0.25">
      <c r="A8" s="6" t="s">
        <v>11</v>
      </c>
      <c r="B8" s="7" t="s">
        <v>18</v>
      </c>
      <c r="C8" s="24">
        <v>60000</v>
      </c>
    </row>
    <row r="9" spans="1:3" ht="15.75" x14ac:dyDescent="0.25">
      <c r="A9" s="6" t="s">
        <v>12</v>
      </c>
      <c r="B9" s="6" t="s">
        <v>1</v>
      </c>
      <c r="C9" s="24">
        <v>0</v>
      </c>
    </row>
    <row r="10" spans="1:3" ht="31.5" x14ac:dyDescent="0.25">
      <c r="A10" s="6" t="s">
        <v>13</v>
      </c>
      <c r="B10" s="7" t="s">
        <v>19</v>
      </c>
      <c r="C10" s="24">
        <v>0</v>
      </c>
    </row>
    <row r="11" spans="1:3" ht="15.75" x14ac:dyDescent="0.25">
      <c r="A11" s="6" t="s">
        <v>14</v>
      </c>
      <c r="B11" s="11" t="s">
        <v>20</v>
      </c>
      <c r="C11" s="25">
        <f>SUM(C7:C10)</f>
        <v>185000</v>
      </c>
    </row>
    <row r="12" spans="1:3" ht="15.75" x14ac:dyDescent="0.25">
      <c r="A12" s="6" t="s">
        <v>15</v>
      </c>
      <c r="B12" s="6" t="s">
        <v>21</v>
      </c>
      <c r="C12" s="24">
        <v>40000</v>
      </c>
    </row>
    <row r="13" spans="1:3" ht="15.75" x14ac:dyDescent="0.25">
      <c r="A13" s="6" t="s">
        <v>16</v>
      </c>
      <c r="B13" s="6" t="s">
        <v>22</v>
      </c>
      <c r="C13" s="24">
        <v>18246.560000000001</v>
      </c>
    </row>
    <row r="14" spans="1:3" ht="15.75" x14ac:dyDescent="0.25">
      <c r="A14" s="6" t="s">
        <v>17</v>
      </c>
      <c r="B14" s="11" t="s">
        <v>23</v>
      </c>
      <c r="C14" s="25">
        <f>SUM(C12,C13)</f>
        <v>58246.559999999998</v>
      </c>
    </row>
    <row r="15" spans="1:3" ht="15.75" x14ac:dyDescent="0.25">
      <c r="A15" s="6" t="s">
        <v>57</v>
      </c>
      <c r="B15" s="21" t="s">
        <v>58</v>
      </c>
      <c r="C15" s="26"/>
    </row>
    <row r="16" spans="1:3" ht="31.5" x14ac:dyDescent="0.25">
      <c r="A16" s="10" t="s">
        <v>0</v>
      </c>
      <c r="B16" s="10" t="s">
        <v>24</v>
      </c>
      <c r="C16" s="27" t="s">
        <v>25</v>
      </c>
    </row>
    <row r="17" spans="1:3" ht="63" x14ac:dyDescent="0.25">
      <c r="A17" s="6" t="s">
        <v>26</v>
      </c>
      <c r="B17" s="7" t="s">
        <v>29</v>
      </c>
      <c r="C17" s="24">
        <f>C11*20%</f>
        <v>37000</v>
      </c>
    </row>
    <row r="18" spans="1:3" ht="15.75" x14ac:dyDescent="0.25">
      <c r="A18" s="6" t="s">
        <v>27</v>
      </c>
      <c r="B18" s="6" t="s">
        <v>22</v>
      </c>
      <c r="C18" s="24">
        <v>9916.75</v>
      </c>
    </row>
    <row r="19" spans="1:3" ht="15.75" x14ac:dyDescent="0.25">
      <c r="A19" s="12" t="s">
        <v>28</v>
      </c>
      <c r="B19" s="6" t="s">
        <v>30</v>
      </c>
      <c r="C19" s="25">
        <f>SUM(C17,C18)</f>
        <v>46916.75</v>
      </c>
    </row>
    <row r="20" spans="1:3" ht="15.75" customHeight="1" x14ac:dyDescent="0.25">
      <c r="A20" s="60"/>
      <c r="B20" s="61"/>
      <c r="C20" s="62"/>
    </row>
    <row r="21" spans="1:3" ht="36" customHeight="1" x14ac:dyDescent="0.2">
      <c r="A21" s="14" t="s">
        <v>0</v>
      </c>
      <c r="B21" s="14" t="s">
        <v>31</v>
      </c>
      <c r="C21" s="27" t="s">
        <v>25</v>
      </c>
    </row>
    <row r="22" spans="1:3" s="16" customFormat="1" ht="72" customHeight="1" x14ac:dyDescent="0.2">
      <c r="A22" s="15" t="s">
        <v>34</v>
      </c>
      <c r="B22" s="8" t="s">
        <v>35</v>
      </c>
      <c r="C22" s="28">
        <f>C11*80 %</f>
        <v>148000</v>
      </c>
    </row>
    <row r="23" spans="1:3" s="16" customFormat="1" ht="15.75" x14ac:dyDescent="0.2">
      <c r="A23" s="15" t="s">
        <v>33</v>
      </c>
      <c r="B23" s="15" t="s">
        <v>36</v>
      </c>
      <c r="C23" s="28">
        <v>95152.01</v>
      </c>
    </row>
    <row r="24" spans="1:3" s="16" customFormat="1" ht="35.25" customHeight="1" x14ac:dyDescent="0.2">
      <c r="A24" s="17" t="s">
        <v>32</v>
      </c>
      <c r="B24" s="15" t="s">
        <v>37</v>
      </c>
      <c r="C24" s="29">
        <f>C22+C23</f>
        <v>243152.01</v>
      </c>
    </row>
    <row r="25" spans="1:3" ht="15.75" x14ac:dyDescent="0.25">
      <c r="A25" s="55"/>
      <c r="B25" s="56"/>
      <c r="C25" s="57"/>
    </row>
    <row r="26" spans="1:3" ht="33.75" customHeight="1" x14ac:dyDescent="0.25">
      <c r="A26" s="49" t="s">
        <v>38</v>
      </c>
      <c r="B26" s="50"/>
      <c r="C26" s="51"/>
    </row>
    <row r="27" spans="1:3" ht="43.5" customHeight="1" x14ac:dyDescent="0.2">
      <c r="A27" s="19" t="s">
        <v>0</v>
      </c>
      <c r="B27" s="18" t="s">
        <v>40</v>
      </c>
      <c r="C27" s="30" t="s">
        <v>47</v>
      </c>
    </row>
    <row r="28" spans="1:3" ht="50.25" customHeight="1" x14ac:dyDescent="0.25">
      <c r="A28" s="7" t="s">
        <v>41</v>
      </c>
      <c r="B28" s="7" t="s">
        <v>39</v>
      </c>
      <c r="C28" s="24">
        <v>58246.6</v>
      </c>
    </row>
    <row r="29" spans="1:3" ht="46.5" customHeight="1" x14ac:dyDescent="0.25">
      <c r="A29" s="7" t="s">
        <v>42</v>
      </c>
      <c r="B29" s="7" t="s">
        <v>43</v>
      </c>
      <c r="C29" s="31">
        <v>0</v>
      </c>
    </row>
    <row r="30" spans="1:3" ht="23.25" customHeight="1" x14ac:dyDescent="0.25">
      <c r="A30" s="7"/>
      <c r="B30" s="7" t="s">
        <v>44</v>
      </c>
      <c r="C30" s="32">
        <f>C14</f>
        <v>58246.559999999998</v>
      </c>
    </row>
    <row r="31" spans="1:3" ht="18" customHeight="1" x14ac:dyDescent="0.25">
      <c r="A31" s="46"/>
      <c r="B31" s="48"/>
      <c r="C31" s="47"/>
    </row>
    <row r="32" spans="1:3" ht="33" customHeight="1" x14ac:dyDescent="0.25">
      <c r="A32" s="49" t="s">
        <v>45</v>
      </c>
      <c r="B32" s="50"/>
      <c r="C32" s="51"/>
    </row>
    <row r="33" spans="1:3" ht="33.75" customHeight="1" x14ac:dyDescent="0.25">
      <c r="A33" s="44" t="s">
        <v>46</v>
      </c>
      <c r="B33" s="45"/>
      <c r="C33" s="33" t="s">
        <v>47</v>
      </c>
    </row>
    <row r="34" spans="1:3" ht="18.75" customHeight="1" x14ac:dyDescent="0.25">
      <c r="A34" s="46" t="s">
        <v>49</v>
      </c>
      <c r="B34" s="47"/>
      <c r="C34" s="32">
        <f>C19</f>
        <v>46916.75</v>
      </c>
    </row>
    <row r="35" spans="1:3" ht="20.25" customHeight="1" x14ac:dyDescent="0.25">
      <c r="A35" s="46"/>
      <c r="B35" s="48"/>
      <c r="C35" s="47"/>
    </row>
    <row r="36" spans="1:3" ht="30.75" customHeight="1" x14ac:dyDescent="0.25">
      <c r="A36" s="49" t="s">
        <v>50</v>
      </c>
      <c r="B36" s="50"/>
      <c r="C36" s="51"/>
    </row>
    <row r="37" spans="1:3" ht="35.25" customHeight="1" x14ac:dyDescent="0.25">
      <c r="A37" s="20" t="s">
        <v>103</v>
      </c>
      <c r="B37" s="20" t="s">
        <v>40</v>
      </c>
      <c r="C37" s="33" t="s">
        <v>47</v>
      </c>
    </row>
    <row r="38" spans="1:3" ht="15.75" x14ac:dyDescent="0.25">
      <c r="A38" s="3" t="s">
        <v>51</v>
      </c>
      <c r="B38" s="5" t="s">
        <v>3</v>
      </c>
      <c r="C38" s="34">
        <f>SUM(C39:C48)</f>
        <v>112630</v>
      </c>
    </row>
    <row r="39" spans="1:3" ht="31.5" x14ac:dyDescent="0.25">
      <c r="A39" s="7" t="s">
        <v>64</v>
      </c>
      <c r="B39" s="7" t="s">
        <v>100</v>
      </c>
      <c r="C39" s="41">
        <v>74300</v>
      </c>
    </row>
    <row r="40" spans="1:3" ht="15.75" x14ac:dyDescent="0.25">
      <c r="A40" s="7" t="s">
        <v>65</v>
      </c>
      <c r="B40" s="6" t="s">
        <v>62</v>
      </c>
      <c r="C40" s="41">
        <v>2000</v>
      </c>
    </row>
    <row r="41" spans="1:3" ht="33" customHeight="1" x14ac:dyDescent="0.25">
      <c r="A41" s="7" t="s">
        <v>66</v>
      </c>
      <c r="B41" s="7" t="s">
        <v>63</v>
      </c>
      <c r="C41" s="41">
        <v>10000</v>
      </c>
    </row>
    <row r="42" spans="1:3" ht="63" x14ac:dyDescent="0.25">
      <c r="A42" s="7" t="s">
        <v>67</v>
      </c>
      <c r="B42" s="7" t="s">
        <v>104</v>
      </c>
      <c r="C42" s="41">
        <v>4950</v>
      </c>
    </row>
    <row r="43" spans="1:3" ht="63" x14ac:dyDescent="0.25">
      <c r="A43" s="7" t="s">
        <v>68</v>
      </c>
      <c r="B43" s="7" t="s">
        <v>105</v>
      </c>
      <c r="C43" s="41">
        <v>4900</v>
      </c>
    </row>
    <row r="44" spans="1:3" ht="31.5" x14ac:dyDescent="0.25">
      <c r="A44" s="7" t="s">
        <v>69</v>
      </c>
      <c r="B44" s="7" t="s">
        <v>122</v>
      </c>
      <c r="C44" s="41">
        <v>2782</v>
      </c>
    </row>
    <row r="45" spans="1:3" ht="15.75" x14ac:dyDescent="0.25">
      <c r="A45" s="7" t="s">
        <v>70</v>
      </c>
      <c r="B45" s="6" t="s">
        <v>123</v>
      </c>
      <c r="C45" s="41">
        <v>2296</v>
      </c>
    </row>
    <row r="46" spans="1:3" ht="31.5" x14ac:dyDescent="0.25">
      <c r="A46" s="7" t="s">
        <v>71</v>
      </c>
      <c r="B46" s="7" t="s">
        <v>124</v>
      </c>
      <c r="C46" s="41">
        <v>999</v>
      </c>
    </row>
    <row r="47" spans="1:3" ht="31.5" x14ac:dyDescent="0.25">
      <c r="A47" s="7" t="s">
        <v>72</v>
      </c>
      <c r="B47" s="7" t="s">
        <v>106</v>
      </c>
      <c r="C47" s="41">
        <v>8464</v>
      </c>
    </row>
    <row r="48" spans="1:3" ht="31.5" x14ac:dyDescent="0.25">
      <c r="A48" s="7" t="s">
        <v>73</v>
      </c>
      <c r="B48" s="7" t="s">
        <v>107</v>
      </c>
      <c r="C48" s="41">
        <v>1939</v>
      </c>
    </row>
    <row r="49" spans="1:3" ht="18.75" customHeight="1" x14ac:dyDescent="0.25">
      <c r="A49" s="3" t="s">
        <v>52</v>
      </c>
      <c r="B49" s="5" t="s">
        <v>4</v>
      </c>
      <c r="C49" s="34">
        <v>5000</v>
      </c>
    </row>
    <row r="50" spans="1:3" ht="18.75" customHeight="1" x14ac:dyDescent="0.25">
      <c r="A50" s="7" t="s">
        <v>74</v>
      </c>
      <c r="B50" s="6" t="s">
        <v>101</v>
      </c>
      <c r="C50" s="41">
        <v>5000</v>
      </c>
    </row>
    <row r="51" spans="1:3" ht="32.25" customHeight="1" x14ac:dyDescent="0.25">
      <c r="A51" s="3" t="s">
        <v>53</v>
      </c>
      <c r="B51" s="3" t="s">
        <v>5</v>
      </c>
      <c r="C51" s="34">
        <v>30000</v>
      </c>
    </row>
    <row r="52" spans="1:3" ht="32.25" customHeight="1" x14ac:dyDescent="0.25">
      <c r="A52" s="7" t="s">
        <v>75</v>
      </c>
      <c r="B52" s="7" t="s">
        <v>131</v>
      </c>
      <c r="C52" s="41">
        <v>30000</v>
      </c>
    </row>
    <row r="53" spans="1:3" ht="32.25" customHeight="1" x14ac:dyDescent="0.25">
      <c r="A53" s="3" t="s">
        <v>54</v>
      </c>
      <c r="B53" s="3" t="s">
        <v>6</v>
      </c>
      <c r="C53" s="34">
        <f>SUM(C54:C61)</f>
        <v>35892</v>
      </c>
    </row>
    <row r="54" spans="1:3" ht="30.75" customHeight="1" x14ac:dyDescent="0.25">
      <c r="A54" s="7" t="s">
        <v>76</v>
      </c>
      <c r="B54" s="7" t="s">
        <v>132</v>
      </c>
      <c r="C54" s="41">
        <v>4000</v>
      </c>
    </row>
    <row r="55" spans="1:3" ht="32.25" customHeight="1" x14ac:dyDescent="0.25">
      <c r="A55" s="7" t="s">
        <v>77</v>
      </c>
      <c r="B55" s="7" t="s">
        <v>133</v>
      </c>
      <c r="C55" s="41">
        <v>5000</v>
      </c>
    </row>
    <row r="56" spans="1:3" ht="32.25" customHeight="1" x14ac:dyDescent="0.25">
      <c r="A56" s="7" t="s">
        <v>78</v>
      </c>
      <c r="B56" s="7" t="s">
        <v>108</v>
      </c>
      <c r="C56" s="41">
        <v>4200</v>
      </c>
    </row>
    <row r="57" spans="1:3" ht="32.25" customHeight="1" x14ac:dyDescent="0.25">
      <c r="A57" s="7" t="s">
        <v>79</v>
      </c>
      <c r="B57" s="7" t="s">
        <v>109</v>
      </c>
      <c r="C57" s="41">
        <v>7514</v>
      </c>
    </row>
    <row r="58" spans="1:3" ht="33" customHeight="1" x14ac:dyDescent="0.25">
      <c r="A58" s="7" t="s">
        <v>80</v>
      </c>
      <c r="B58" s="7" t="s">
        <v>110</v>
      </c>
      <c r="C58" s="41">
        <v>3000</v>
      </c>
    </row>
    <row r="59" spans="1:3" ht="33" customHeight="1" x14ac:dyDescent="0.25">
      <c r="A59" s="7" t="s">
        <v>81</v>
      </c>
      <c r="B59" s="7" t="s">
        <v>111</v>
      </c>
      <c r="C59" s="41">
        <v>5000</v>
      </c>
    </row>
    <row r="60" spans="1:3" ht="36.75" customHeight="1" x14ac:dyDescent="0.25">
      <c r="A60" s="7" t="s">
        <v>82</v>
      </c>
      <c r="B60" s="7" t="s">
        <v>112</v>
      </c>
      <c r="C60" s="41">
        <v>5000</v>
      </c>
    </row>
    <row r="61" spans="1:3" ht="31.5" customHeight="1" x14ac:dyDescent="0.25">
      <c r="A61" s="7" t="s">
        <v>83</v>
      </c>
      <c r="B61" s="7" t="s">
        <v>113</v>
      </c>
      <c r="C61" s="41">
        <v>2178</v>
      </c>
    </row>
    <row r="62" spans="1:3" ht="32.25" customHeight="1" x14ac:dyDescent="0.25">
      <c r="A62" s="3" t="s">
        <v>55</v>
      </c>
      <c r="B62" s="3" t="s">
        <v>7</v>
      </c>
      <c r="C62" s="34">
        <f>SUM(C63:C71)</f>
        <v>14028</v>
      </c>
    </row>
    <row r="63" spans="1:3" ht="29.25" customHeight="1" x14ac:dyDescent="0.25">
      <c r="A63" s="7" t="s">
        <v>84</v>
      </c>
      <c r="B63" s="7" t="s">
        <v>134</v>
      </c>
      <c r="C63" s="41">
        <v>1500</v>
      </c>
    </row>
    <row r="64" spans="1:3" ht="30.75" customHeight="1" x14ac:dyDescent="0.25">
      <c r="A64" s="7" t="s">
        <v>85</v>
      </c>
      <c r="B64" s="7" t="s">
        <v>128</v>
      </c>
      <c r="C64" s="41">
        <v>1000</v>
      </c>
    </row>
    <row r="65" spans="1:3" ht="29.25" customHeight="1" x14ac:dyDescent="0.25">
      <c r="A65" s="7" t="s">
        <v>86</v>
      </c>
      <c r="B65" s="7" t="s">
        <v>127</v>
      </c>
      <c r="C65" s="41">
        <v>580</v>
      </c>
    </row>
    <row r="66" spans="1:3" ht="15.75" customHeight="1" x14ac:dyDescent="0.25">
      <c r="A66" s="7" t="s">
        <v>87</v>
      </c>
      <c r="B66" s="7" t="s">
        <v>130</v>
      </c>
      <c r="C66" s="41">
        <v>4597</v>
      </c>
    </row>
    <row r="67" spans="1:3" ht="15.75" customHeight="1" x14ac:dyDescent="0.25">
      <c r="A67" s="7" t="s">
        <v>88</v>
      </c>
      <c r="B67" s="7" t="s">
        <v>125</v>
      </c>
      <c r="C67" s="41">
        <v>836</v>
      </c>
    </row>
    <row r="68" spans="1:3" ht="29.25" customHeight="1" x14ac:dyDescent="0.25">
      <c r="A68" s="7" t="s">
        <v>89</v>
      </c>
      <c r="B68" s="7" t="s">
        <v>114</v>
      </c>
      <c r="C68" s="41">
        <v>918</v>
      </c>
    </row>
    <row r="69" spans="1:3" ht="29.25" customHeight="1" x14ac:dyDescent="0.25">
      <c r="A69" s="7" t="s">
        <v>90</v>
      </c>
      <c r="B69" s="7" t="s">
        <v>129</v>
      </c>
      <c r="C69" s="41">
        <v>2597</v>
      </c>
    </row>
    <row r="70" spans="1:3" ht="32.25" customHeight="1" x14ac:dyDescent="0.25">
      <c r="A70" s="7" t="s">
        <v>91</v>
      </c>
      <c r="B70" s="7" t="s">
        <v>115</v>
      </c>
      <c r="C70" s="41">
        <v>1000</v>
      </c>
    </row>
    <row r="71" spans="1:3" ht="15.75" customHeight="1" x14ac:dyDescent="0.25">
      <c r="A71" s="7" t="s">
        <v>92</v>
      </c>
      <c r="B71" s="7" t="s">
        <v>116</v>
      </c>
      <c r="C71" s="41">
        <v>1000</v>
      </c>
    </row>
    <row r="72" spans="1:3" ht="31.5" customHeight="1" x14ac:dyDescent="0.25">
      <c r="A72" s="5" t="s">
        <v>56</v>
      </c>
      <c r="B72" s="3" t="s">
        <v>8</v>
      </c>
      <c r="C72" s="35">
        <f>SUM(C73:C79)</f>
        <v>45602</v>
      </c>
    </row>
    <row r="73" spans="1:3" ht="48.75" customHeight="1" x14ac:dyDescent="0.25">
      <c r="A73" s="6" t="s">
        <v>93</v>
      </c>
      <c r="B73" s="7" t="s">
        <v>135</v>
      </c>
      <c r="C73" s="42">
        <v>35000</v>
      </c>
    </row>
    <row r="74" spans="1:3" ht="17.25" customHeight="1" x14ac:dyDescent="0.25">
      <c r="A74" s="6" t="s">
        <v>94</v>
      </c>
      <c r="B74" s="7" t="s">
        <v>117</v>
      </c>
      <c r="C74" s="42">
        <v>452</v>
      </c>
    </row>
    <row r="75" spans="1:3" ht="44.25" customHeight="1" x14ac:dyDescent="0.25">
      <c r="A75" s="6" t="s">
        <v>95</v>
      </c>
      <c r="B75" s="7" t="s">
        <v>118</v>
      </c>
      <c r="C75" s="42">
        <v>1755</v>
      </c>
    </row>
    <row r="76" spans="1:3" ht="34.5" customHeight="1" x14ac:dyDescent="0.25">
      <c r="A76" s="6" t="s">
        <v>96</v>
      </c>
      <c r="B76" s="7" t="s">
        <v>126</v>
      </c>
      <c r="C76" s="42">
        <v>2996</v>
      </c>
    </row>
    <row r="77" spans="1:3" ht="35.25" customHeight="1" x14ac:dyDescent="0.25">
      <c r="A77" s="6" t="s">
        <v>97</v>
      </c>
      <c r="B77" s="7" t="s">
        <v>119</v>
      </c>
      <c r="C77" s="42">
        <v>2270</v>
      </c>
    </row>
    <row r="78" spans="1:3" ht="29.25" customHeight="1" x14ac:dyDescent="0.25">
      <c r="A78" s="6" t="s">
        <v>98</v>
      </c>
      <c r="B78" s="7" t="s">
        <v>120</v>
      </c>
      <c r="C78" s="42">
        <v>950</v>
      </c>
    </row>
    <row r="79" spans="1:3" ht="19.5" customHeight="1" x14ac:dyDescent="0.25">
      <c r="A79" s="6" t="s">
        <v>99</v>
      </c>
      <c r="B79" s="7" t="s">
        <v>121</v>
      </c>
      <c r="C79" s="42">
        <v>2179</v>
      </c>
    </row>
    <row r="80" spans="1:3" ht="15.75" x14ac:dyDescent="0.25">
      <c r="A80" s="5"/>
      <c r="B80" s="39" t="s">
        <v>61</v>
      </c>
      <c r="C80" s="35">
        <f>C38+C49+C51+C53+C62+C72</f>
        <v>243152</v>
      </c>
    </row>
    <row r="81" spans="1:5" ht="36.75" customHeight="1" x14ac:dyDescent="0.25">
      <c r="A81" s="37"/>
      <c r="B81" s="38" t="s">
        <v>60</v>
      </c>
      <c r="C81" s="40">
        <f>C14+C19+C24</f>
        <v>348315.32</v>
      </c>
    </row>
    <row r="82" spans="1:5" ht="36.75" customHeight="1" x14ac:dyDescent="0.2"/>
    <row r="83" spans="1:5" ht="24" customHeight="1" x14ac:dyDescent="0.2"/>
    <row r="84" spans="1:5" ht="32.25" customHeight="1" x14ac:dyDescent="0.2"/>
    <row r="85" spans="1:5" ht="30" customHeight="1" x14ac:dyDescent="0.2">
      <c r="D85" s="4"/>
    </row>
    <row r="86" spans="1:5" ht="36" customHeight="1" x14ac:dyDescent="0.2"/>
    <row r="87" spans="1:5" ht="24.75" customHeight="1" x14ac:dyDescent="0.2"/>
    <row r="88" spans="1:5" ht="19.5" customHeight="1" x14ac:dyDescent="0.2">
      <c r="E88" s="1"/>
    </row>
    <row r="89" spans="1:5" ht="30" customHeight="1" x14ac:dyDescent="0.2"/>
    <row r="90" spans="1:5" ht="46.5" customHeight="1" x14ac:dyDescent="0.2"/>
    <row r="91" spans="1:5" ht="32.25" customHeight="1" x14ac:dyDescent="0.2"/>
    <row r="92" spans="1:5" ht="35.25" customHeight="1" x14ac:dyDescent="0.2"/>
    <row r="93" spans="1:5" ht="25.5" customHeight="1" x14ac:dyDescent="0.2"/>
    <row r="94" spans="1:5" ht="24.75" customHeight="1" x14ac:dyDescent="0.2"/>
    <row r="95" spans="1:5" ht="48" customHeight="1" x14ac:dyDescent="0.2"/>
    <row r="96" spans="1:5" ht="38.25" customHeight="1" x14ac:dyDescent="0.2"/>
  </sheetData>
  <mergeCells count="12">
    <mergeCell ref="A1:C1"/>
    <mergeCell ref="A4:C4"/>
    <mergeCell ref="A20:C20"/>
    <mergeCell ref="A26:C26"/>
    <mergeCell ref="A31:C31"/>
    <mergeCell ref="A33:B33"/>
    <mergeCell ref="A34:B34"/>
    <mergeCell ref="A35:C35"/>
    <mergeCell ref="A36:C36"/>
    <mergeCell ref="A5:C5"/>
    <mergeCell ref="A25:C25"/>
    <mergeCell ref="A32:C32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Išdetalizuota sąmata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2023-03-16T13:03:09Z</cp:lastPrinted>
  <dcterms:created xsi:type="dcterms:W3CDTF">2016-01-27T07:45:13Z</dcterms:created>
  <dcterms:modified xsi:type="dcterms:W3CDTF">2023-03-16T13:03:11Z</dcterms:modified>
</cp:coreProperties>
</file>