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425" yWindow="-165" windowWidth="11355" windowHeight="8700"/>
  </bookViews>
  <sheets>
    <sheet name="Sheet2" sheetId="2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C46" i="2" l="1"/>
  <c r="C31" i="2" l="1"/>
  <c r="C45" i="2" l="1"/>
  <c r="C12" i="2"/>
  <c r="C18" i="2" s="1"/>
  <c r="C20" i="2" s="1"/>
  <c r="C35" i="2" s="1"/>
  <c r="C15" i="2"/>
  <c r="C23" i="2" l="1"/>
  <c r="C25" i="2" s="1"/>
</calcChain>
</file>

<file path=xl/sharedStrings.xml><?xml version="1.0" encoding="utf-8"?>
<sst xmlns="http://schemas.openxmlformats.org/spreadsheetml/2006/main" count="73" uniqueCount="65">
  <si>
    <t>Eil. Nr.</t>
  </si>
  <si>
    <t>Lėšos, gautos kaip želdinių atkuriamosios vertės kompensacija</t>
  </si>
  <si>
    <t>1.1.</t>
  </si>
  <si>
    <t>Aplinkos kokybės gerinimo ir apsaugos priemonės</t>
  </si>
  <si>
    <t>Atliekų tvarkymo infrastruktūros plėtros priemonės</t>
  </si>
  <si>
    <t>Atliekų, kurių turėtojo nustatyti neįmanoma arba kuris nebeegzistuoja, tvarkymo priemonės</t>
  </si>
  <si>
    <t>Aplinkos monitoringo, prevencinės, aplinkos atkūrimo priemonės</t>
  </si>
  <si>
    <t>Visuomenės švietimo ir mokymo aplinkosaugos klausimais priemonės</t>
  </si>
  <si>
    <t>Želdynų ir želdinių apsaugos, tvarkymo, būklės stebėsenos, želdynų kūrimo, želdinių veisimo ir inventorizavimo priemonės</t>
  </si>
  <si>
    <t>1. Informacija apie  Savivaldybės aplinkos apsaugos rėmimo specialiosios programos (toliau - Programos) lėšas</t>
  </si>
  <si>
    <t>(1) Programos finansavimo šaltiniai</t>
  </si>
  <si>
    <t>Mokesčiai už teršalų išmetimą į aplinką</t>
  </si>
  <si>
    <t>1.2.</t>
  </si>
  <si>
    <t>1.3.</t>
  </si>
  <si>
    <t>1.4.</t>
  </si>
  <si>
    <t>1.5.</t>
  </si>
  <si>
    <t>1.6.</t>
  </si>
  <si>
    <t>1.7.</t>
  </si>
  <si>
    <t>1.8.</t>
  </si>
  <si>
    <t>Mokesčiai už valstybinius gamtos išteklius (naudingąsias iškasenas, vandenį, statybinį gruntą ir angliavandenilius)</t>
  </si>
  <si>
    <t>Savanoriškos juridinių ir fizinių asmenų įmokos ir kitos teisėtai gautos lėšos</t>
  </si>
  <si>
    <t>Iš viso (1.1 + 1.2 + 1.3 + 1.4)</t>
  </si>
  <si>
    <t>Mokesčiai, sumokėti už medžiojamųjų gyvūnų išteklių naudojimą</t>
  </si>
  <si>
    <t xml:space="preserve">Ankstesnio ataskaitinio laikotarpio ataskaitos atitinkamų lėšų likutis </t>
  </si>
  <si>
    <t>Iš viso (1.6 + 1.7)</t>
  </si>
  <si>
    <t>(2) Savivaldybės visuomenės sveikatos rėmimo specialiajai programai skirtinos lėšos</t>
  </si>
  <si>
    <t>Lėšos, Eur</t>
  </si>
  <si>
    <t>1.10</t>
  </si>
  <si>
    <t>1.11.</t>
  </si>
  <si>
    <t>1.12.</t>
  </si>
  <si>
    <t>20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</si>
  <si>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Iš viso (1.10 + 1.11)</t>
  </si>
  <si>
    <t>(3) Kitoms Programos priemonėms skirtos lėšos</t>
  </si>
  <si>
    <t>1.15.</t>
  </si>
  <si>
    <t>1.14.</t>
  </si>
  <si>
    <t>1.13.</t>
  </si>
  <si>
    <t>80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</si>
  <si>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Ankstesnio ataskaitinio laikotarpio ataskaitos atitinkamų lėšų likutis</t>
  </si>
  <si>
    <t>Iš viso (1.13 + 1.14)</t>
  </si>
  <si>
    <t>2. Priemonės, kurioms finansuoti naudojamos lėšos, surinktos už medžiojamųjų gyvūnų išteklių naudojimą</t>
  </si>
  <si>
    <t>Žemės sklypų, kuriuose medžioklė nėra uždrausta, savininkų, valdytojų ir naudotojų įgyvendinamos žalos prevencijos priemonės, kuriomis jie siekia išvengti medžiojamųjų gyvūnų daromos žalos</t>
  </si>
  <si>
    <t>Priemonės pavadinimas</t>
  </si>
  <si>
    <t>2.1.</t>
  </si>
  <si>
    <t>2.2.</t>
  </si>
  <si>
    <t>Kartografinės ir kitos medžiagos, reikalingos pagal Medžioklės įstatymo reikalavimus, rengiamos medžioklės plotų vienetų sudarymo ar jų ribų pakeitimo projektų parengimo priemonės</t>
  </si>
  <si>
    <t>Iš viso:</t>
  </si>
  <si>
    <t>3. Programos lėšos, skirtos Savivaldybės visuomenės sveikatos rėmimo specialiajai programai</t>
  </si>
  <si>
    <t>Programos pavadinimas</t>
  </si>
  <si>
    <t>Numatoma skirti lėšų, Eur</t>
  </si>
  <si>
    <t>Numatoma surinkti lėšų, Eur</t>
  </si>
  <si>
    <t>Savivaldybės visuomenės sveikatos rėmimo specialioji programa</t>
  </si>
  <si>
    <t>4. Kitos aplinkosaugos priemonės, kurioms įgyvendinti numatoma panaudoti Programos lėšas</t>
  </si>
  <si>
    <t xml:space="preserve">Ei. Nr. </t>
  </si>
  <si>
    <t>4.1.</t>
  </si>
  <si>
    <t>4.2.</t>
  </si>
  <si>
    <t>4.3.</t>
  </si>
  <si>
    <t>4.4.</t>
  </si>
  <si>
    <t>4.5.</t>
  </si>
  <si>
    <t>4.6.</t>
  </si>
  <si>
    <t>1.9.</t>
  </si>
  <si>
    <t>-</t>
  </si>
  <si>
    <t xml:space="preserve">PATVIRTINTA 
Plungės rajono savivaldybės
tarybos 2023 m. sausio 26 d.
sprendimu Nr. T1-       </t>
  </si>
  <si>
    <t>PLUNGĖS RAJONO SAVIVALDYBĖS APLINKOS APSAUGOS RĖMIMO SPECIALIOSIOS PROGRAMOS 2023 METŲ PRIEMONIŲ PLANAS (SĄMATA)</t>
  </si>
  <si>
    <t>Bendras balansas:</t>
  </si>
  <si>
    <t>Iš viso (4):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</si>
</sst>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i/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3" fontId="0" fillId="4" borderId="0" xfId="0" applyNumberFormat="1" applyFill="1"/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wrapText="1"/>
    </xf>
    <xf numFmtId="164" fontId="1" fillId="0" borderId="1" xfId="0" applyNumberFormat="1" applyFont="1" applyBorder="1" applyAlignment="1"/>
    <xf numFmtId="1" fontId="1" fillId="0" borderId="0" xfId="0" applyNumberFormat="1" applyFont="1" applyBorder="1" applyAlignment="1">
      <alignment wrapText="1"/>
    </xf>
    <xf numFmtId="1" fontId="0" fillId="0" borderId="0" xfId="0" applyNumberFormat="1" applyBorder="1" applyAlignment="1">
      <alignment horizontal="right" wrapText="1"/>
    </xf>
    <xf numFmtId="1" fontId="2" fillId="0" borderId="0" xfId="0" applyNumberFormat="1" applyFont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left" wrapText="1"/>
    </xf>
    <xf numFmtId="1" fontId="1" fillId="4" borderId="1" xfId="0" applyNumberFormat="1" applyFont="1" applyFill="1" applyBorder="1" applyAlignment="1">
      <alignment horizontal="right"/>
    </xf>
    <xf numFmtId="1" fontId="2" fillId="4" borderId="1" xfId="0" applyNumberFormat="1" applyFont="1" applyFill="1" applyBorder="1" applyAlignment="1">
      <alignment horizontal="right"/>
    </xf>
    <xf numFmtId="1" fontId="1" fillId="0" borderId="4" xfId="0" applyNumberFormat="1" applyFont="1" applyBorder="1" applyAlignment="1"/>
    <xf numFmtId="1" fontId="2" fillId="3" borderId="1" xfId="0" applyNumberFormat="1" applyFont="1" applyFill="1" applyBorder="1" applyAlignment="1">
      <alignment horizontal="left" vertical="center"/>
    </xf>
    <xf numFmtId="1" fontId="1" fillId="4" borderId="1" xfId="0" applyNumberFormat="1" applyFont="1" applyFill="1" applyBorder="1" applyAlignment="1">
      <alignment horizontal="right" vertical="center"/>
    </xf>
    <xf numFmtId="1" fontId="2" fillId="4" borderId="1" xfId="0" applyNumberFormat="1" applyFont="1" applyFill="1" applyBorder="1" applyAlignment="1">
      <alignment horizontal="right" vertical="center" wrapText="1"/>
    </xf>
    <xf numFmtId="1" fontId="2" fillId="5" borderId="1" xfId="0" applyNumberFormat="1" applyFont="1" applyFill="1" applyBorder="1" applyAlignment="1">
      <alignment horizontal="left" vertical="center" wrapText="1"/>
    </xf>
    <xf numFmtId="1" fontId="1" fillId="4" borderId="1" xfId="0" applyNumberFormat="1" applyFont="1" applyFill="1" applyBorder="1" applyAlignment="1">
      <alignment horizontal="right" wrapText="1"/>
    </xf>
    <xf numFmtId="1" fontId="2" fillId="4" borderId="1" xfId="0" applyNumberFormat="1" applyFont="1" applyFill="1" applyBorder="1" applyAlignment="1">
      <alignment horizontal="right" wrapText="1"/>
    </xf>
    <xf numFmtId="1" fontId="2" fillId="5" borderId="1" xfId="0" applyNumberFormat="1" applyFont="1" applyFill="1" applyBorder="1" applyAlignment="1">
      <alignment horizontal="left" wrapText="1"/>
    </xf>
    <xf numFmtId="1" fontId="2" fillId="4" borderId="1" xfId="0" applyNumberFormat="1" applyFont="1" applyFill="1" applyBorder="1" applyAlignment="1">
      <alignment wrapText="1"/>
    </xf>
    <xf numFmtId="1" fontId="2" fillId="4" borderId="1" xfId="0" applyNumberFormat="1" applyFont="1" applyFill="1" applyBorder="1" applyAlignment="1"/>
    <xf numFmtId="1" fontId="0" fillId="0" borderId="0" xfId="0" applyNumberFormat="1"/>
    <xf numFmtId="0" fontId="2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2" fillId="5" borderId="2" xfId="0" applyFont="1" applyFill="1" applyBorder="1" applyAlignment="1">
      <alignment horizontal="left" wrapText="1"/>
    </xf>
    <xf numFmtId="0" fontId="2" fillId="5" borderId="3" xfId="0" applyFont="1" applyFill="1" applyBorder="1" applyAlignment="1">
      <alignment horizontal="left" wrapText="1"/>
    </xf>
    <xf numFmtId="0" fontId="2" fillId="5" borderId="4" xfId="0" applyFont="1" applyFill="1" applyBorder="1" applyAlignment="1">
      <alignment horizontal="left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0" fillId="0" borderId="1" xfId="0" applyBorder="1"/>
    <xf numFmtId="0" fontId="2" fillId="0" borderId="1" xfId="0" applyFont="1" applyFill="1" applyBorder="1" applyAlignment="1">
      <alignment horizontal="right" wrapText="1"/>
    </xf>
    <xf numFmtId="0" fontId="2" fillId="0" borderId="1" xfId="0" applyFont="1" applyBorder="1" applyAlignment="1">
      <alignment horizontal="right"/>
    </xf>
    <xf numFmtId="1" fontId="2" fillId="0" borderId="1" xfId="0" applyNumberFormat="1" applyFont="1" applyBorder="1"/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tabSelected="1" zoomScale="120" zoomScaleNormal="120" workbookViewId="0">
      <selection activeCell="A15" sqref="A15:XFD15"/>
    </sheetView>
  </sheetViews>
  <sheetFormatPr defaultRowHeight="12.75" x14ac:dyDescent="0.2"/>
  <cols>
    <col min="1" max="1" width="7.28515625" customWidth="1"/>
    <col min="2" max="2" width="61.28515625" customWidth="1"/>
    <col min="3" max="3" width="17.7109375" style="39" customWidth="1"/>
  </cols>
  <sheetData>
    <row r="1" spans="1:3" ht="149.25" customHeight="1" x14ac:dyDescent="0.25">
      <c r="A1" s="1"/>
      <c r="B1" s="2"/>
      <c r="C1" s="23" t="s">
        <v>61</v>
      </c>
    </row>
    <row r="2" spans="1:3" x14ac:dyDescent="0.2">
      <c r="A2" s="1"/>
      <c r="B2" s="1"/>
      <c r="C2" s="24"/>
    </row>
    <row r="3" spans="1:3" ht="32.25" customHeight="1" x14ac:dyDescent="0.25">
      <c r="A3" s="54" t="s">
        <v>62</v>
      </c>
      <c r="B3" s="54"/>
      <c r="C3" s="54"/>
    </row>
    <row r="4" spans="1:3" ht="15.75" x14ac:dyDescent="0.25">
      <c r="A4" s="3"/>
      <c r="B4" s="3"/>
      <c r="C4" s="25"/>
    </row>
    <row r="5" spans="1:3" ht="39.75" customHeight="1" x14ac:dyDescent="0.2">
      <c r="A5" s="55" t="s">
        <v>9</v>
      </c>
      <c r="B5" s="55"/>
      <c r="C5" s="55"/>
    </row>
    <row r="6" spans="1:3" x14ac:dyDescent="0.2">
      <c r="A6" s="48"/>
      <c r="B6" s="49"/>
      <c r="C6" s="50"/>
    </row>
    <row r="7" spans="1:3" ht="31.5" x14ac:dyDescent="0.25">
      <c r="A7" s="10" t="s">
        <v>0</v>
      </c>
      <c r="B7" s="14" t="s">
        <v>10</v>
      </c>
      <c r="C7" s="26" t="s">
        <v>49</v>
      </c>
    </row>
    <row r="8" spans="1:3" ht="15.75" x14ac:dyDescent="0.25">
      <c r="A8" s="7" t="s">
        <v>2</v>
      </c>
      <c r="B8" s="7" t="s">
        <v>11</v>
      </c>
      <c r="C8" s="27">
        <v>125000</v>
      </c>
    </row>
    <row r="9" spans="1:3" ht="31.5" x14ac:dyDescent="0.25">
      <c r="A9" s="7" t="s">
        <v>12</v>
      </c>
      <c r="B9" s="8" t="s">
        <v>19</v>
      </c>
      <c r="C9" s="27">
        <v>60000</v>
      </c>
    </row>
    <row r="10" spans="1:3" ht="15.75" x14ac:dyDescent="0.25">
      <c r="A10" s="7" t="s">
        <v>13</v>
      </c>
      <c r="B10" s="7" t="s">
        <v>1</v>
      </c>
      <c r="C10" s="27">
        <v>0</v>
      </c>
    </row>
    <row r="11" spans="1:3" ht="31.5" x14ac:dyDescent="0.25">
      <c r="A11" s="7" t="s">
        <v>14</v>
      </c>
      <c r="B11" s="8" t="s">
        <v>20</v>
      </c>
      <c r="C11" s="27">
        <v>0</v>
      </c>
    </row>
    <row r="12" spans="1:3" ht="15.75" x14ac:dyDescent="0.25">
      <c r="A12" s="7" t="s">
        <v>15</v>
      </c>
      <c r="B12" s="12" t="s">
        <v>21</v>
      </c>
      <c r="C12" s="28">
        <f>SUM(C8:C11)</f>
        <v>185000</v>
      </c>
    </row>
    <row r="13" spans="1:3" ht="15.75" x14ac:dyDescent="0.25">
      <c r="A13" s="7" t="s">
        <v>16</v>
      </c>
      <c r="B13" s="7" t="s">
        <v>22</v>
      </c>
      <c r="C13" s="27">
        <v>40000</v>
      </c>
    </row>
    <row r="14" spans="1:3" ht="15.75" x14ac:dyDescent="0.25">
      <c r="A14" s="7" t="s">
        <v>17</v>
      </c>
      <c r="B14" s="7" t="s">
        <v>23</v>
      </c>
      <c r="C14" s="27">
        <v>18246.560000000001</v>
      </c>
    </row>
    <row r="15" spans="1:3" ht="15.75" x14ac:dyDescent="0.25">
      <c r="A15" s="7" t="s">
        <v>18</v>
      </c>
      <c r="B15" s="12" t="s">
        <v>24</v>
      </c>
      <c r="C15" s="28">
        <f>SUM(C13,C14)</f>
        <v>58246.559999999998</v>
      </c>
    </row>
    <row r="16" spans="1:3" ht="15.75" x14ac:dyDescent="0.25">
      <c r="A16" s="7" t="s">
        <v>59</v>
      </c>
      <c r="B16" s="22" t="s">
        <v>60</v>
      </c>
      <c r="C16" s="29"/>
    </row>
    <row r="17" spans="1:3" ht="31.5" x14ac:dyDescent="0.25">
      <c r="A17" s="11" t="s">
        <v>0</v>
      </c>
      <c r="B17" s="11" t="s">
        <v>25</v>
      </c>
      <c r="C17" s="30" t="s">
        <v>26</v>
      </c>
    </row>
    <row r="18" spans="1:3" ht="63" x14ac:dyDescent="0.25">
      <c r="A18" s="7" t="s">
        <v>27</v>
      </c>
      <c r="B18" s="8" t="s">
        <v>30</v>
      </c>
      <c r="C18" s="27">
        <f>C12*20%</f>
        <v>37000</v>
      </c>
    </row>
    <row r="19" spans="1:3" ht="15.75" x14ac:dyDescent="0.25">
      <c r="A19" s="7" t="s">
        <v>28</v>
      </c>
      <c r="B19" s="7" t="s">
        <v>23</v>
      </c>
      <c r="C19" s="27">
        <v>9916.75</v>
      </c>
    </row>
    <row r="20" spans="1:3" ht="15.75" x14ac:dyDescent="0.25">
      <c r="A20" s="13" t="s">
        <v>29</v>
      </c>
      <c r="B20" s="7" t="s">
        <v>31</v>
      </c>
      <c r="C20" s="28">
        <f>SUM(C18,C19)</f>
        <v>46916.75</v>
      </c>
    </row>
    <row r="21" spans="1:3" ht="15.75" customHeight="1" x14ac:dyDescent="0.25">
      <c r="A21" s="56"/>
      <c r="B21" s="57"/>
      <c r="C21" s="58"/>
    </row>
    <row r="22" spans="1:3" ht="36" customHeight="1" x14ac:dyDescent="0.2">
      <c r="A22" s="15" t="s">
        <v>0</v>
      </c>
      <c r="B22" s="15" t="s">
        <v>32</v>
      </c>
      <c r="C22" s="30" t="s">
        <v>26</v>
      </c>
    </row>
    <row r="23" spans="1:3" s="17" customFormat="1" ht="72" customHeight="1" x14ac:dyDescent="0.2">
      <c r="A23" s="16" t="s">
        <v>35</v>
      </c>
      <c r="B23" s="9" t="s">
        <v>36</v>
      </c>
      <c r="C23" s="31">
        <f>C12*80 %</f>
        <v>148000</v>
      </c>
    </row>
    <row r="24" spans="1:3" s="17" customFormat="1" ht="15.75" x14ac:dyDescent="0.2">
      <c r="A24" s="16" t="s">
        <v>34</v>
      </c>
      <c r="B24" s="16" t="s">
        <v>37</v>
      </c>
      <c r="C24" s="31">
        <v>95152.01</v>
      </c>
    </row>
    <row r="25" spans="1:3" s="17" customFormat="1" ht="35.25" customHeight="1" x14ac:dyDescent="0.2">
      <c r="A25" s="18" t="s">
        <v>33</v>
      </c>
      <c r="B25" s="16" t="s">
        <v>38</v>
      </c>
      <c r="C25" s="32">
        <f>C23+C24</f>
        <v>243152.01</v>
      </c>
    </row>
    <row r="26" spans="1:3" ht="15.75" x14ac:dyDescent="0.25">
      <c r="A26" s="51"/>
      <c r="B26" s="52"/>
      <c r="C26" s="53"/>
    </row>
    <row r="27" spans="1:3" ht="33.75" customHeight="1" x14ac:dyDescent="0.25">
      <c r="A27" s="45" t="s">
        <v>39</v>
      </c>
      <c r="B27" s="46"/>
      <c r="C27" s="47"/>
    </row>
    <row r="28" spans="1:3" ht="43.5" customHeight="1" x14ac:dyDescent="0.2">
      <c r="A28" s="20" t="s">
        <v>0</v>
      </c>
      <c r="B28" s="19" t="s">
        <v>41</v>
      </c>
      <c r="C28" s="33" t="s">
        <v>48</v>
      </c>
    </row>
    <row r="29" spans="1:3" ht="50.25" customHeight="1" x14ac:dyDescent="0.25">
      <c r="A29" s="8" t="s">
        <v>42</v>
      </c>
      <c r="B29" s="8" t="s">
        <v>40</v>
      </c>
      <c r="C29" s="27">
        <v>58246.6</v>
      </c>
    </row>
    <row r="30" spans="1:3" ht="46.5" customHeight="1" x14ac:dyDescent="0.25">
      <c r="A30" s="8" t="s">
        <v>43</v>
      </c>
      <c r="B30" s="8" t="s">
        <v>44</v>
      </c>
      <c r="C30" s="34">
        <v>0</v>
      </c>
    </row>
    <row r="31" spans="1:3" ht="23.25" customHeight="1" x14ac:dyDescent="0.25">
      <c r="A31" s="8"/>
      <c r="B31" s="8" t="s">
        <v>45</v>
      </c>
      <c r="C31" s="35">
        <f>C15</f>
        <v>58246.559999999998</v>
      </c>
    </row>
    <row r="32" spans="1:3" ht="18" customHeight="1" x14ac:dyDescent="0.25">
      <c r="A32" s="42"/>
      <c r="B32" s="44"/>
      <c r="C32" s="43"/>
    </row>
    <row r="33" spans="1:3" ht="33" customHeight="1" x14ac:dyDescent="0.25">
      <c r="A33" s="45" t="s">
        <v>46</v>
      </c>
      <c r="B33" s="46"/>
      <c r="C33" s="47"/>
    </row>
    <row r="34" spans="1:3" ht="33.75" customHeight="1" x14ac:dyDescent="0.25">
      <c r="A34" s="40" t="s">
        <v>47</v>
      </c>
      <c r="B34" s="41"/>
      <c r="C34" s="36" t="s">
        <v>48</v>
      </c>
    </row>
    <row r="35" spans="1:3" ht="18.75" customHeight="1" x14ac:dyDescent="0.25">
      <c r="A35" s="42" t="s">
        <v>50</v>
      </c>
      <c r="B35" s="43"/>
      <c r="C35" s="35">
        <f>C20</f>
        <v>46916.75</v>
      </c>
    </row>
    <row r="36" spans="1:3" ht="20.25" customHeight="1" x14ac:dyDescent="0.25">
      <c r="A36" s="42"/>
      <c r="B36" s="44"/>
      <c r="C36" s="43"/>
    </row>
    <row r="37" spans="1:3" ht="30.75" customHeight="1" x14ac:dyDescent="0.25">
      <c r="A37" s="45" t="s">
        <v>51</v>
      </c>
      <c r="B37" s="46"/>
      <c r="C37" s="47"/>
    </row>
    <row r="38" spans="1:3" ht="35.25" customHeight="1" x14ac:dyDescent="0.25">
      <c r="A38" s="21" t="s">
        <v>52</v>
      </c>
      <c r="B38" s="21" t="s">
        <v>41</v>
      </c>
      <c r="C38" s="36" t="s">
        <v>48</v>
      </c>
    </row>
    <row r="39" spans="1:3" ht="15.75" x14ac:dyDescent="0.25">
      <c r="A39" s="4" t="s">
        <v>53</v>
      </c>
      <c r="B39" s="6" t="s">
        <v>3</v>
      </c>
      <c r="C39" s="37">
        <v>97152.01</v>
      </c>
    </row>
    <row r="40" spans="1:3" ht="18.75" customHeight="1" x14ac:dyDescent="0.25">
      <c r="A40" s="4" t="s">
        <v>54</v>
      </c>
      <c r="B40" s="6" t="s">
        <v>4</v>
      </c>
      <c r="C40" s="37">
        <v>5000</v>
      </c>
    </row>
    <row r="41" spans="1:3" ht="32.25" customHeight="1" x14ac:dyDescent="0.25">
      <c r="A41" s="4" t="s">
        <v>55</v>
      </c>
      <c r="B41" s="4" t="s">
        <v>5</v>
      </c>
      <c r="C41" s="37">
        <v>30000</v>
      </c>
    </row>
    <row r="42" spans="1:3" ht="32.25" customHeight="1" x14ac:dyDescent="0.25">
      <c r="A42" s="4" t="s">
        <v>56</v>
      </c>
      <c r="B42" s="4" t="s">
        <v>6</v>
      </c>
      <c r="C42" s="37">
        <v>29000</v>
      </c>
    </row>
    <row r="43" spans="1:3" ht="32.25" customHeight="1" x14ac:dyDescent="0.25">
      <c r="A43" s="4" t="s">
        <v>57</v>
      </c>
      <c r="B43" s="4" t="s">
        <v>7</v>
      </c>
      <c r="C43" s="37">
        <v>15000</v>
      </c>
    </row>
    <row r="44" spans="1:3" ht="31.5" customHeight="1" x14ac:dyDescent="0.25">
      <c r="A44" s="6" t="s">
        <v>58</v>
      </c>
      <c r="B44" s="4" t="s">
        <v>8</v>
      </c>
      <c r="C44" s="38">
        <v>67000</v>
      </c>
    </row>
    <row r="45" spans="1:3" ht="15.75" x14ac:dyDescent="0.25">
      <c r="A45" s="6"/>
      <c r="B45" s="61" t="s">
        <v>64</v>
      </c>
      <c r="C45" s="38">
        <f>C39+C40+C41+C42+C43+C44</f>
        <v>243152.01</v>
      </c>
    </row>
    <row r="46" spans="1:3" ht="36.75" customHeight="1" x14ac:dyDescent="0.25">
      <c r="A46" s="59"/>
      <c r="B46" s="60" t="s">
        <v>63</v>
      </c>
      <c r="C46" s="62">
        <f>C15+C20+C25</f>
        <v>348315.32</v>
      </c>
    </row>
    <row r="47" spans="1:3" ht="36.75" customHeight="1" x14ac:dyDescent="0.2"/>
    <row r="48" spans="1:3" ht="24" customHeight="1" x14ac:dyDescent="0.2"/>
    <row r="49" spans="4:5" ht="32.25" customHeight="1" x14ac:dyDescent="0.2"/>
    <row r="50" spans="4:5" ht="30" customHeight="1" x14ac:dyDescent="0.2">
      <c r="D50" s="5"/>
    </row>
    <row r="51" spans="4:5" ht="36" customHeight="1" x14ac:dyDescent="0.2"/>
    <row r="52" spans="4:5" ht="24.75" customHeight="1" x14ac:dyDescent="0.2"/>
    <row r="53" spans="4:5" ht="19.5" customHeight="1" x14ac:dyDescent="0.2">
      <c r="E53" s="1"/>
    </row>
    <row r="54" spans="4:5" ht="30" customHeight="1" x14ac:dyDescent="0.2"/>
    <row r="55" spans="4:5" ht="46.5" customHeight="1" x14ac:dyDescent="0.2"/>
    <row r="56" spans="4:5" ht="32.25" customHeight="1" x14ac:dyDescent="0.2"/>
    <row r="57" spans="4:5" ht="35.25" customHeight="1" x14ac:dyDescent="0.2"/>
    <row r="58" spans="4:5" ht="25.5" customHeight="1" x14ac:dyDescent="0.2"/>
    <row r="59" spans="4:5" ht="24.75" customHeight="1" x14ac:dyDescent="0.2"/>
    <row r="60" spans="4:5" ht="48" customHeight="1" x14ac:dyDescent="0.2"/>
    <row r="61" spans="4:5" ht="38.25" customHeight="1" x14ac:dyDescent="0.2"/>
  </sheetData>
  <mergeCells count="12">
    <mergeCell ref="A3:C3"/>
    <mergeCell ref="A5:C5"/>
    <mergeCell ref="A21:C21"/>
    <mergeCell ref="A27:C27"/>
    <mergeCell ref="A32:C32"/>
    <mergeCell ref="A34:B34"/>
    <mergeCell ref="A35:B35"/>
    <mergeCell ref="A36:C36"/>
    <mergeCell ref="A37:C37"/>
    <mergeCell ref="A6:C6"/>
    <mergeCell ref="A26:C26"/>
    <mergeCell ref="A33:C3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Savivaldybe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jurate.bitaryte</dc:creator>
  <cp:lastModifiedBy>Roberta Jakumienė</cp:lastModifiedBy>
  <cp:lastPrinted>2019-01-17T08:10:03Z</cp:lastPrinted>
  <dcterms:created xsi:type="dcterms:W3CDTF">2016-01-27T07:45:13Z</dcterms:created>
  <dcterms:modified xsi:type="dcterms:W3CDTF">2023-01-12T12:18:49Z</dcterms:modified>
</cp:coreProperties>
</file>