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Turinys" sheetId="1" r:id="rId1"/>
    <sheet name="Žymėjimai" sheetId="2" r:id="rId2"/>
    <sheet name="Bendrieji rodikliai" sheetId="3" r:id="rId3"/>
    <sheet name="I prioritetas" sheetId="4" r:id="rId4"/>
    <sheet name="II prioritetas" sheetId="5" r:id="rId5"/>
    <sheet name="III prioritetas" sheetId="6" r:id="rId6"/>
    <sheet name="IV prioritetas" sheetId="7" r:id="rId7"/>
    <sheet name="Suvestinė" sheetId="9" r:id="rId8"/>
  </sheets>
  <calcPr calcId="145621"/>
</workbook>
</file>

<file path=xl/calcChain.xml><?xml version="1.0" encoding="utf-8"?>
<calcChain xmlns="http://schemas.openxmlformats.org/spreadsheetml/2006/main">
  <c r="H65" i="9" l="1"/>
  <c r="G65" i="9"/>
  <c r="F65" i="9"/>
  <c r="E65" i="9"/>
  <c r="D65" i="9"/>
  <c r="E51" i="9"/>
  <c r="E52" i="9" s="1"/>
  <c r="F51" i="9"/>
  <c r="F52" i="9" s="1"/>
  <c r="G51" i="9"/>
  <c r="G52" i="9" s="1"/>
  <c r="H51" i="9"/>
  <c r="H52" i="9" s="1"/>
  <c r="D51" i="9"/>
  <c r="D52" i="9" s="1"/>
  <c r="E37" i="9"/>
  <c r="F37" i="9"/>
  <c r="G37" i="9"/>
  <c r="H37" i="9"/>
  <c r="D37" i="9"/>
  <c r="E23" i="9"/>
  <c r="F23" i="9"/>
  <c r="G23" i="9"/>
  <c r="H23" i="9"/>
  <c r="D23" i="9"/>
  <c r="D6" i="9"/>
  <c r="H64" i="9"/>
  <c r="G64" i="9"/>
  <c r="F64" i="9"/>
  <c r="E64" i="9"/>
  <c r="D64" i="9"/>
  <c r="H62" i="9"/>
  <c r="G62" i="9"/>
  <c r="F62" i="9"/>
  <c r="E62" i="9"/>
  <c r="D62" i="9"/>
  <c r="H60" i="9"/>
  <c r="G60" i="9"/>
  <c r="F60" i="9"/>
  <c r="E60" i="9"/>
  <c r="D60" i="9"/>
  <c r="H58" i="9"/>
  <c r="G58" i="9"/>
  <c r="F58" i="9"/>
  <c r="E58" i="9"/>
  <c r="D58" i="9"/>
  <c r="I43" i="9"/>
  <c r="H44" i="9" s="1"/>
  <c r="I49" i="9"/>
  <c r="E50" i="9" s="1"/>
  <c r="I47" i="9"/>
  <c r="F48" i="9" s="1"/>
  <c r="I45" i="9"/>
  <c r="G46" i="9" s="1"/>
  <c r="H36" i="9"/>
  <c r="G36" i="9"/>
  <c r="F36" i="9"/>
  <c r="E36" i="9"/>
  <c r="D36" i="9"/>
  <c r="H34" i="9"/>
  <c r="G34" i="9"/>
  <c r="F34" i="9"/>
  <c r="E34" i="9"/>
  <c r="D34" i="9"/>
  <c r="H32" i="9"/>
  <c r="G32" i="9"/>
  <c r="F32" i="9"/>
  <c r="E32" i="9"/>
  <c r="D32" i="9"/>
  <c r="H30" i="9"/>
  <c r="G30" i="9"/>
  <c r="F30" i="9"/>
  <c r="E30" i="9"/>
  <c r="D30" i="9"/>
  <c r="E6" i="9"/>
  <c r="F6" i="9"/>
  <c r="G6" i="9"/>
  <c r="H6" i="9"/>
  <c r="D8" i="9"/>
  <c r="E8" i="9"/>
  <c r="F8" i="9"/>
  <c r="G8" i="9"/>
  <c r="H8" i="9"/>
  <c r="D10" i="9"/>
  <c r="E10" i="9"/>
  <c r="F10" i="9"/>
  <c r="G10" i="9"/>
  <c r="H10" i="9"/>
  <c r="D12" i="9"/>
  <c r="E12" i="9"/>
  <c r="F12" i="9"/>
  <c r="G12" i="9"/>
  <c r="H12" i="9"/>
  <c r="D14" i="9"/>
  <c r="E14" i="9"/>
  <c r="F14" i="9"/>
  <c r="G14" i="9"/>
  <c r="H14" i="9"/>
  <c r="D16" i="9"/>
  <c r="E16" i="9"/>
  <c r="F16" i="9"/>
  <c r="G16" i="9"/>
  <c r="H16" i="9"/>
  <c r="D18" i="9"/>
  <c r="E18" i="9"/>
  <c r="F18" i="9"/>
  <c r="G18" i="9"/>
  <c r="H18" i="9"/>
  <c r="D20" i="9"/>
  <c r="E20" i="9"/>
  <c r="F20" i="9"/>
  <c r="G20" i="9"/>
  <c r="H20" i="9"/>
  <c r="D22" i="9"/>
  <c r="E22" i="9"/>
  <c r="F22" i="9"/>
  <c r="G22" i="9"/>
  <c r="H22" i="9"/>
  <c r="I32" i="9" l="1"/>
  <c r="D46" i="9"/>
  <c r="E46" i="9"/>
  <c r="H46" i="9"/>
  <c r="F44" i="9"/>
  <c r="I65" i="9"/>
  <c r="H66" i="9" s="1"/>
  <c r="I34" i="9"/>
  <c r="F50" i="9"/>
  <c r="I64" i="9"/>
  <c r="I36" i="9"/>
  <c r="I58" i="9"/>
  <c r="I30" i="9"/>
  <c r="E44" i="9"/>
  <c r="F46" i="9"/>
  <c r="I60" i="9"/>
  <c r="G48" i="9"/>
  <c r="I37" i="9"/>
  <c r="H38" i="9" s="1"/>
  <c r="I62" i="9"/>
  <c r="D48" i="9"/>
  <c r="H48" i="9"/>
  <c r="G50" i="9"/>
  <c r="I23" i="9"/>
  <c r="G44" i="9"/>
  <c r="E48" i="9"/>
  <c r="D50" i="9"/>
  <c r="H50" i="9"/>
  <c r="D44" i="9"/>
  <c r="I18" i="9"/>
  <c r="I8" i="9"/>
  <c r="I10" i="9"/>
  <c r="I22" i="9"/>
  <c r="I20" i="9"/>
  <c r="I14" i="9"/>
  <c r="I12" i="9"/>
  <c r="I6" i="9"/>
  <c r="I16" i="9"/>
  <c r="I44" i="9" l="1"/>
  <c r="G38" i="9"/>
  <c r="F38" i="9"/>
  <c r="I48" i="9"/>
  <c r="I46" i="9"/>
  <c r="G66" i="9"/>
  <c r="F66" i="9"/>
  <c r="E66" i="9"/>
  <c r="D66" i="9"/>
  <c r="G24" i="9"/>
  <c r="F24" i="9"/>
  <c r="I50" i="9"/>
  <c r="E24" i="9"/>
  <c r="H24" i="9"/>
  <c r="E38" i="9"/>
  <c r="D38" i="9"/>
  <c r="D24" i="9"/>
</calcChain>
</file>

<file path=xl/comments1.xml><?xml version="1.0" encoding="utf-8"?>
<comments xmlns="http://schemas.openxmlformats.org/spreadsheetml/2006/main">
  <authors>
    <author>Evelina Petrikaitė</author>
  </authors>
  <commentList>
    <comment ref="F10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H10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J10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</commentList>
</comments>
</file>

<file path=xl/comments2.xml><?xml version="1.0" encoding="utf-8"?>
<comments xmlns="http://schemas.openxmlformats.org/spreadsheetml/2006/main">
  <authors>
    <author>Evelina Petrikaitė</author>
  </authors>
  <commentList>
    <comment ref="F6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Plungės r. sav. visuomenės sveikatos biuras.
</t>
        </r>
      </text>
    </comment>
    <comment ref="F8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Plungės r. sav. visuomenės sveikatos biuras.
</t>
        </r>
      </text>
    </comment>
    <comment ref="F10" authorId="0">
      <text>
        <r>
          <rPr>
            <sz val="9"/>
            <color indexed="81"/>
            <rFont val="Tahoma"/>
            <family val="2"/>
            <charset val="186"/>
          </rPr>
          <t xml:space="preserve">Duomenys gaunami iš suaugusiųjų gyvensenos tyrimo, kuris atliekamas kas ketverius metus (kitas tyrimas bus atliekamas 2022 m.).
</t>
        </r>
      </text>
    </comment>
    <comment ref="F1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Savivaldybės gydytojas.
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Duomenis teikia Plungės r. sav. visuomenės sveikatos biuras.</t>
        </r>
      </text>
    </comment>
    <comment ref="F16" authorId="0">
      <text>
        <r>
          <rPr>
            <sz val="9"/>
            <color indexed="81"/>
            <rFont val="Tahoma"/>
            <family val="2"/>
            <charset val="186"/>
          </rPr>
          <t>Duomenis teikia Plungės r. sav. visuomenės sveikatos biuras.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Duomenis teikia Plungės r. sav. visuomenės sveikatos biuras.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Duomenys gaunami iš suaugusiųjų gyvensenos tyrimo, kuris atliekamas kas ketverius metus (kitas tyrimas bus atliekamas 2022 m.).</t>
        </r>
      </text>
    </comment>
    <comment ref="F22" authorId="0">
      <text>
        <r>
          <rPr>
            <sz val="9"/>
            <color indexed="81"/>
            <rFont val="Tahoma"/>
            <family val="2"/>
            <charset val="186"/>
          </rPr>
          <t>Duomenys gaunami iš suaugusiųjų gyvensenos tyrimo, kuris atliekamas kas ketverius metus (kitas tyrimas bus atliekamas 2022 m.).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>Duomenis pateikė Plungės r. sav. visuomenės sveikatos biuras.</t>
        </r>
      </text>
    </comment>
    <comment ref="F26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28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30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3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33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35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37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38" authorId="0">
      <text>
        <r>
          <rPr>
            <sz val="9"/>
            <color indexed="81"/>
            <rFont val="Tahoma"/>
            <family val="2"/>
            <charset val="186"/>
          </rPr>
          <t>Duomenis teikia Švietimo ir sporto skyrius.</t>
        </r>
      </text>
    </comment>
    <comment ref="F40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4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44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45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47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49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50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52" authorId="0">
      <text>
        <r>
          <rPr>
            <sz val="9"/>
            <color indexed="81"/>
            <rFont val="Tahoma"/>
            <family val="2"/>
            <charset val="186"/>
          </rPr>
          <t>Duomenis teikia Jaunimo reikalų koordinatorius.</t>
        </r>
      </text>
    </comment>
    <comment ref="F54" authorId="0">
      <text>
        <r>
          <rPr>
            <sz val="9"/>
            <color indexed="81"/>
            <rFont val="Tahoma"/>
            <family val="2"/>
            <charset val="186"/>
          </rPr>
          <t>Duomenis teikia Jaunimo reikalų koordinatorius.</t>
        </r>
      </text>
    </comment>
    <comment ref="F55" authorId="0">
      <text>
        <r>
          <rPr>
            <sz val="9"/>
            <color indexed="81"/>
            <rFont val="Tahoma"/>
            <family val="2"/>
            <charset val="186"/>
          </rPr>
          <t>Duomenis teikia Jaunimo reikalų koordinatorius.</t>
        </r>
      </text>
    </comment>
    <comment ref="F56" authorId="0">
      <text>
        <r>
          <rPr>
            <sz val="9"/>
            <color indexed="81"/>
            <rFont val="Tahoma"/>
            <family val="2"/>
            <charset val="186"/>
          </rPr>
          <t>Duomenis teikia Jaunimo reikalų koordinatorius.</t>
        </r>
      </text>
    </comment>
    <comment ref="F57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59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strateginio planavimo ir investicijų skyrius. </t>
        </r>
      </text>
    </comment>
    <comment ref="F60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Bendrųjų reikalų skyrius. </t>
        </r>
      </text>
    </comment>
    <comment ref="F61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62" authorId="0">
      <text>
        <r>
          <rPr>
            <sz val="9"/>
            <color indexed="81"/>
            <rFont val="Tahoma"/>
            <family val="2"/>
            <charset val="186"/>
          </rPr>
          <t>Duomenis teikia Socialinės paramos skyrius.</t>
        </r>
      </text>
    </comment>
    <comment ref="F63" authorId="0">
      <text>
        <r>
          <rPr>
            <sz val="9"/>
            <color indexed="81"/>
            <rFont val="Tahoma"/>
            <family val="2"/>
            <charset val="186"/>
          </rPr>
          <t>Duomenis teikia Strateginio planavimo ir investicijų skyrius. Naudojami viešai prieinami Vilniaus politikos analizės instituto teikiami duomenys.</t>
        </r>
      </text>
    </comment>
    <comment ref="F65" authorId="0">
      <text>
        <r>
          <rPr>
            <sz val="9"/>
            <color indexed="81"/>
            <rFont val="Tahoma"/>
            <family val="2"/>
            <charset val="186"/>
          </rPr>
          <t>Duomenys gaunami iš Oficialiosios statistikos portale teikiamos skurdo rizikos lygio eksperimentinės statistikos.</t>
        </r>
      </text>
    </comment>
    <comment ref="F66" authorId="0">
      <text>
        <r>
          <rPr>
            <sz val="9"/>
            <color indexed="81"/>
            <rFont val="Tahoma"/>
            <family val="2"/>
            <charset val="186"/>
          </rPr>
          <t>Duomenis teikia Socialinės paramos skyrius.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Duomenis teikia Socialinės paramos skyrius.</t>
        </r>
      </text>
    </comment>
    <comment ref="F70" authorId="0">
      <text>
        <r>
          <rPr>
            <sz val="9"/>
            <color indexed="81"/>
            <rFont val="Tahoma"/>
            <family val="2"/>
            <charset val="186"/>
          </rPr>
          <t>Duomenis teikia Socialinės paramos skyrius.</t>
        </r>
      </text>
    </comment>
    <comment ref="F71" authorId="0">
      <text>
        <r>
          <rPr>
            <sz val="9"/>
            <color indexed="81"/>
            <rFont val="Tahoma"/>
            <family val="2"/>
            <charset val="186"/>
          </rPr>
          <t>Duomenis teikia Turto skyrius.</t>
        </r>
      </text>
    </comment>
    <comment ref="F73" authorId="0">
      <text>
        <r>
          <rPr>
            <sz val="9"/>
            <color indexed="81"/>
            <rFont val="Tahoma"/>
            <family val="2"/>
            <charset val="186"/>
          </rPr>
          <t>Duomenis teikia Turto skyrius.</t>
        </r>
      </text>
    </comment>
    <comment ref="F75" authorId="0">
      <text>
        <r>
          <rPr>
            <sz val="9"/>
            <color indexed="81"/>
            <rFont val="Tahoma"/>
            <family val="2"/>
            <charset val="186"/>
          </rPr>
          <t xml:space="preserve">Duomenys gaunami iš LR Valstybės kontrolės asmenų su negalia socialinės integracijos ataskaitos. 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79" authorId="0">
      <text>
        <r>
          <rPr>
            <sz val="9"/>
            <color indexed="81"/>
            <rFont val="Tahoma"/>
            <family val="2"/>
            <charset val="186"/>
          </rPr>
          <t>Duomenis teikia Strateginio planavimo ir investicijų bei Vietos ūkio skyrius.</t>
        </r>
      </text>
    </comment>
    <comment ref="F81" authorId="0">
      <text>
        <r>
          <rPr>
            <sz val="9"/>
            <color indexed="81"/>
            <rFont val="Tahoma"/>
            <family val="2"/>
            <charset val="186"/>
          </rPr>
          <t>Duomenis teikia Vietos ūkio skyrius.</t>
        </r>
      </text>
    </comment>
    <comment ref="F8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
</t>
        </r>
      </text>
    </comment>
    <comment ref="F83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Bendrųjų reikalų skyrius. </t>
        </r>
      </text>
    </comment>
    <comment ref="F84" authorId="0">
      <text>
        <r>
          <rPr>
            <sz val="9"/>
            <color indexed="81"/>
            <rFont val="Tahoma"/>
            <family val="2"/>
            <charset val="186"/>
          </rPr>
          <t>Duomenis teikia Vietos ūkio skyrius ir Achitektūros ir teritorijų planavimo skyrius.</t>
        </r>
      </text>
    </comment>
    <comment ref="F85" authorId="0">
      <text>
        <r>
          <rPr>
            <sz val="9"/>
            <color indexed="81"/>
            <rFont val="Tahoma"/>
            <family val="2"/>
            <charset val="186"/>
          </rPr>
          <t>Duomenis teikia Vietos ūkio skyrius.</t>
        </r>
      </text>
    </comment>
    <comment ref="F86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Plungės r. policijos komisariatas. </t>
        </r>
      </text>
    </comment>
    <comment ref="F87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Plungės r. policijos komisariatas. </t>
        </r>
      </text>
    </comment>
    <comment ref="F88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89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90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91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Plungės r. policijos komisariatas. </t>
        </r>
      </text>
    </comment>
    <comment ref="F9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93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94" authorId="0">
      <text>
        <r>
          <rPr>
            <sz val="9"/>
            <color indexed="81"/>
            <rFont val="Tahoma"/>
            <family val="2"/>
            <charset val="186"/>
          </rPr>
          <t>Duomenis teikia UAB "Plungės vandenys"</t>
        </r>
      </text>
    </comment>
    <comment ref="F95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Telšių regiono atliekų tvarkymo centras.
</t>
        </r>
      </text>
    </comment>
    <comment ref="F96" authorId="0">
      <text>
        <r>
          <rPr>
            <sz val="9"/>
            <color indexed="81"/>
            <rFont val="Tahoma"/>
            <family val="2"/>
            <charset val="186"/>
          </rPr>
          <t>Duomenis teikia UAB „Plungės vandenys“.</t>
        </r>
      </text>
    </comment>
    <comment ref="F97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98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Turto skyrius. </t>
        </r>
      </text>
    </comment>
    <comment ref="F99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Turto skyrius. </t>
        </r>
      </text>
    </comment>
    <comment ref="F100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Turto skyrius. </t>
        </r>
      </text>
    </comment>
    <comment ref="F101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Turto skyrius. </t>
        </r>
      </text>
    </comment>
  </commentList>
</comments>
</file>

<file path=xl/comments3.xml><?xml version="1.0" encoding="utf-8"?>
<comments xmlns="http://schemas.openxmlformats.org/spreadsheetml/2006/main">
  <authors>
    <author>Evelina Petrikaitė</author>
  </authors>
  <commentList>
    <comment ref="F6" authorId="0">
      <text>
        <r>
          <rPr>
            <sz val="9"/>
            <color indexed="81"/>
            <rFont val="Tahoma"/>
            <family val="2"/>
            <charset val="186"/>
          </rPr>
          <t xml:space="preserve">Duomenys gaunami iš Oficialiosios statistikos portalo. </t>
        </r>
      </text>
    </comment>
    <comment ref="F7" authorId="0">
      <text>
        <r>
          <rPr>
            <sz val="9"/>
            <color indexed="81"/>
            <rFont val="Tahoma"/>
            <family val="2"/>
            <charset val="186"/>
          </rPr>
          <t>Duomenys gaunami iš Vilniaus politikos analizės instituto rengiamos ataskaitos.</t>
        </r>
      </text>
    </comment>
    <comment ref="F9" authorId="0">
      <text>
        <r>
          <rPr>
            <sz val="9"/>
            <color indexed="81"/>
            <rFont val="Tahoma"/>
            <family val="2"/>
            <charset val="186"/>
          </rPr>
          <t xml:space="preserve">Duomenys gaunami iš Oficialiosios statistikos portalo. </t>
        </r>
      </text>
    </comment>
    <comment ref="F10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Jaunimo reikalų koordinatorius. </t>
        </r>
      </text>
    </comment>
    <comment ref="F11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Jaunimo reikalų koordinatorius. </t>
        </r>
      </text>
    </comment>
    <comment ref="F1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Strateginio planavimo ir investicijų skyrius. 
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Duomenis teikia Strateginio planavimo ir investicijų skyrius. Naudojami Oficialiosios statistikos portalo duomenys.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Architektūros ir planavimo skyrius. </t>
        </r>
      </text>
    </comment>
    <comment ref="F16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Strateginio planavimo ir investicijų skyrius. 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Duomenis teikia Strateginio planavimo ir investicijų skyrius. Naudojami Oficialiosios statistikos portalo duomenys.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Duomenis teikia Plungės technologijų ir verslo mokykla.</t>
        </r>
      </text>
    </comment>
    <comment ref="F19" authorId="0">
      <text>
        <r>
          <rPr>
            <sz val="9"/>
            <color indexed="81"/>
            <rFont val="Tahoma"/>
            <family val="2"/>
            <charset val="186"/>
          </rPr>
          <t>Duomenis teikia Švietimo ir sporto skyrius.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Duomenis teikia Švietimo ir sporto skyrius.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22" authorId="0">
      <text>
        <r>
          <rPr>
            <sz val="9"/>
            <color indexed="81"/>
            <rFont val="Tahoma"/>
            <family val="2"/>
            <charset val="186"/>
          </rPr>
          <t>Duomenis teikia Strateginio planavimo ir investicijų skyrius.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Duomenis teikia Strateginio planavimo ir investicijų skyrius.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Informacinių technologijų skyrius. </t>
        </r>
      </text>
    </comment>
    <comment ref="F25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Žemės ūkio skyrius. </t>
        </r>
      </text>
    </comment>
    <comment ref="F26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Žemės ūkio skyrius. </t>
        </r>
      </text>
    </comment>
    <comment ref="F27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Žemės ūkio skyrius. </t>
        </r>
      </text>
    </comment>
    <comment ref="F28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29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Žemės ūkio skyrius. </t>
        </r>
      </text>
    </comment>
  </commentList>
</comments>
</file>

<file path=xl/comments4.xml><?xml version="1.0" encoding="utf-8"?>
<comments xmlns="http://schemas.openxmlformats.org/spreadsheetml/2006/main">
  <authors>
    <author>Evelina Petrikaitė</author>
  </authors>
  <commentList>
    <comment ref="F6" authorId="0">
      <text>
        <r>
          <rPr>
            <sz val="9"/>
            <color indexed="81"/>
            <rFont val="Tahoma"/>
            <family val="2"/>
            <charset val="186"/>
          </rPr>
          <t>Duomenys gaunami iš Vilniaus politikos analizės instituto rengiamos ataskaitos.</t>
        </r>
      </text>
    </comment>
    <comment ref="F7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8" authorId="0">
      <text>
        <r>
          <rPr>
            <sz val="9"/>
            <color indexed="81"/>
            <rFont val="Tahoma"/>
            <family val="2"/>
            <charset val="186"/>
          </rPr>
          <t xml:space="preserve">Duomenys gaunami iš Oficialiosios statistikos portalo. </t>
        </r>
      </text>
    </comment>
    <comment ref="F9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10" authorId="0">
      <text>
        <r>
          <rPr>
            <sz val="9"/>
            <color indexed="81"/>
            <rFont val="Tahoma"/>
            <family val="2"/>
            <charset val="186"/>
          </rPr>
          <t>Duomenis teikia strateginio planavimo ir investicijų skyrius.</t>
        </r>
      </text>
    </comment>
    <comment ref="F11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1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13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Duomenis teikia Architektūros ir teritorijų planavimo skyrius.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19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Žemitijos nacionalinio parko direkcija. </t>
        </r>
      </text>
    </comment>
    <comment ref="F2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25" authorId="0">
      <text>
        <r>
          <rPr>
            <sz val="9"/>
            <color indexed="81"/>
            <rFont val="Tahoma"/>
            <family val="2"/>
            <charset val="186"/>
          </rPr>
          <t>Duomenis teikia Vietos ūkio skyrius.</t>
        </r>
      </text>
    </comment>
    <comment ref="F26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Žemaitijos nacionalinio parko direkcija. </t>
        </r>
      </text>
    </comment>
    <comment ref="F27" authorId="0">
      <text>
        <r>
          <rPr>
            <sz val="9"/>
            <color indexed="81"/>
            <rFont val="Tahoma"/>
            <family val="2"/>
            <charset val="186"/>
          </rPr>
          <t>Duomenis teikia Vietos ūkio skyrius.</t>
        </r>
      </text>
    </comment>
    <comment ref="F29" authorId="0">
      <text>
        <r>
          <rPr>
            <sz val="9"/>
            <color indexed="81"/>
            <rFont val="Tahoma"/>
            <family val="2"/>
            <charset val="186"/>
          </rPr>
          <t>Duomenis teikia Plungės r. sav. visuomenės sveikatos biuras.</t>
        </r>
      </text>
    </comment>
    <comment ref="F30" authorId="0">
      <text>
        <r>
          <rPr>
            <sz val="9"/>
            <color indexed="81"/>
            <rFont val="Tahoma"/>
            <family val="2"/>
            <charset val="186"/>
          </rPr>
          <t xml:space="preserve">Informaciją teikia Vietos ūkio skyrius ir UAB "Plungės vandenys"
</t>
        </r>
      </text>
    </comment>
    <comment ref="F3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33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34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  <comment ref="F36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Vietos ūkio skyrius. </t>
        </r>
      </text>
    </comment>
  </commentList>
</comments>
</file>

<file path=xl/comments5.xml><?xml version="1.0" encoding="utf-8"?>
<comments xmlns="http://schemas.openxmlformats.org/spreadsheetml/2006/main">
  <authors>
    <author>Evelina Petrikaitė</author>
  </authors>
  <commentList>
    <comment ref="F6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7" authorId="0">
      <text>
        <r>
          <rPr>
            <sz val="9"/>
            <color indexed="81"/>
            <rFont val="Tahoma"/>
            <family val="2"/>
            <charset val="186"/>
          </rPr>
          <t>Duomenis teikia Strateginio planavimo ir investicijų skyrius.</t>
        </r>
      </text>
    </comment>
    <comment ref="F9" authorId="0">
      <text>
        <r>
          <rPr>
            <sz val="9"/>
            <color indexed="81"/>
            <rFont val="Tahoma"/>
            <family val="2"/>
            <charset val="186"/>
          </rPr>
          <t>Duomenis teikia Kultūros, turizmo ir viešųjų ryšių skyrius.</t>
        </r>
      </text>
    </comment>
    <comment ref="F11" authorId="0">
      <text>
        <r>
          <rPr>
            <sz val="9"/>
            <color indexed="81"/>
            <rFont val="Tahoma"/>
            <family val="2"/>
            <charset val="186"/>
          </rPr>
          <t xml:space="preserve">2021 m. rodiklio reikšmę teikė Strateginio planavimo ir investicijų skyrius. </t>
        </r>
      </text>
    </comment>
    <comment ref="F1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Švietimo ir sporto skyrius. </t>
        </r>
      </text>
    </comment>
    <comment ref="F13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Strateginio planavimo ir investicijų skyrius. 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>Duomenis teikia Plungės turizmo informacijos centras.</t>
        </r>
      </text>
    </comment>
    <comment ref="F16" authorId="0">
      <text>
        <r>
          <rPr>
            <sz val="9"/>
            <color indexed="81"/>
            <rFont val="Tahoma"/>
            <family val="2"/>
            <charset val="186"/>
          </rPr>
          <t>Duomenis teikia Plungės turizmo informacijos centras.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Duomenis teikia Plungės turizmo informacijos centras.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Duomenis teikia Plungės turizmo informacijos centras.</t>
        </r>
      </text>
    </comment>
    <comment ref="F19" authorId="0">
      <text>
        <r>
          <rPr>
            <sz val="9"/>
            <color indexed="81"/>
            <rFont val="Tahoma"/>
            <family val="2"/>
            <charset val="186"/>
          </rPr>
          <t>Duomenis teikia Plungės turizmo informacijos centras.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Kultūros, turizmo ir viešųjų ryšių skyrius, PTIC, ŽNP.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Duomenis teikia Plungės turizmo informacijos centras.</t>
        </r>
      </text>
    </comment>
    <comment ref="F2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Strateginio planavimo ir investicijų skyrius. 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Kultūros, turizmo ir viešųjų ryšių skyrius. 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Kultūros, turizmo ir viešųjų ryšių skyrius. </t>
        </r>
      </text>
    </comment>
    <comment ref="F27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28" authorId="0">
      <text>
        <r>
          <rPr>
            <sz val="9"/>
            <color indexed="81"/>
            <rFont val="Tahoma"/>
            <family val="2"/>
            <charset val="186"/>
          </rPr>
          <t xml:space="preserve">Duomenys gaunami iš Oficialiosios statistikos portalo. </t>
        </r>
      </text>
    </comment>
    <comment ref="F30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Kultūros, turizmo ir viešųjų ryšių skyrius. </t>
        </r>
      </text>
    </comment>
    <comment ref="F31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Plungės kultūros centras. </t>
        </r>
      </text>
    </comment>
    <comment ref="F33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Kultūros, turizmo ir viešųjų ryšių skyrius. </t>
        </r>
      </text>
    </comment>
    <comment ref="F34" authorId="0">
      <text>
        <r>
          <rPr>
            <sz val="9"/>
            <color indexed="81"/>
            <rFont val="Tahoma"/>
            <family val="2"/>
            <charset val="186"/>
          </rPr>
          <t xml:space="preserve">Sumuojami Kultūros centro, Žemaičių dailės muziejaus, Plungės viešosios bibliotekos pateikti duomenys.
</t>
        </r>
      </text>
    </comment>
    <comment ref="F35" authorId="0">
      <text>
        <r>
          <rPr>
            <sz val="9"/>
            <color indexed="81"/>
            <rFont val="Tahoma"/>
            <family val="2"/>
            <charset val="186"/>
          </rPr>
          <t>Sumuojami Kultūros centro, Žemaičių dailės muziejaus, Plungės viešosios bibliotekos pateikti duomenys.</t>
        </r>
      </text>
    </comment>
    <comment ref="F36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Kultūros, turizmo ir viešųjų ryšių skyrius. </t>
        </r>
      </text>
    </comment>
    <comment ref="F38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Kultūros, turizmo ir viešųjų ryšių skyrius. </t>
        </r>
      </text>
    </comment>
    <comment ref="F39" authorId="0">
      <text>
        <r>
          <rPr>
            <sz val="9"/>
            <color indexed="81"/>
            <rFont val="Tahoma"/>
            <family val="2"/>
            <charset val="186"/>
          </rPr>
          <t>Gyventojų apklausos rengimas numatomas 2023 m.</t>
        </r>
      </text>
    </comment>
    <comment ref="F40" authorId="0">
      <text>
        <r>
          <rPr>
            <sz val="9"/>
            <color indexed="81"/>
            <rFont val="Tahoma"/>
            <family val="2"/>
            <charset val="186"/>
          </rPr>
          <t>Duomenis teikia Plungės turizmo informacijos centras.</t>
        </r>
      </text>
    </comment>
    <comment ref="F41" authorId="0">
      <text>
        <r>
          <rPr>
            <sz val="9"/>
            <color indexed="81"/>
            <rFont val="Tahoma"/>
            <family val="2"/>
            <charset val="186"/>
          </rPr>
          <t xml:space="preserve">Duomenys gaunami iš Oficialiosios statistikos portalo. </t>
        </r>
      </text>
    </comment>
    <comment ref="F42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Strateginio planavimo ir investicijų skyrius. </t>
        </r>
      </text>
    </comment>
    <comment ref="F43" authorId="0">
      <text>
        <r>
          <rPr>
            <sz val="9"/>
            <color indexed="81"/>
            <rFont val="Tahoma"/>
            <family val="2"/>
            <charset val="186"/>
          </rPr>
          <t>Duomenis teikia Plungės turizmo informacijos centras.</t>
        </r>
      </text>
    </comment>
    <comment ref="F44" authorId="0">
      <text>
        <r>
          <rPr>
            <sz val="9"/>
            <color indexed="81"/>
            <rFont val="Tahoma"/>
            <family val="2"/>
            <charset val="186"/>
          </rPr>
          <t xml:space="preserve">Sumuojami Žemaičių dailės muziejaus, Plungės viešosios bibliotekos ir Plungės turizmo informacijos centro duomenys. </t>
        </r>
      </text>
    </comment>
    <comment ref="F46" authorId="0">
      <text>
        <r>
          <rPr>
            <sz val="9"/>
            <color indexed="81"/>
            <rFont val="Tahoma"/>
            <family val="2"/>
            <charset val="186"/>
          </rPr>
          <t xml:space="preserve">Sumuojami Žemaičių dailės muziejaus, Plungės viešosios bibliotekos ir Plungės turizmo informacijos centro duomenys. 
</t>
        </r>
      </text>
    </comment>
    <comment ref="F48" authorId="0">
      <text>
        <r>
          <rPr>
            <sz val="9"/>
            <color indexed="81"/>
            <rFont val="Tahoma"/>
            <family val="2"/>
            <charset val="186"/>
          </rPr>
          <t xml:space="preserve">Duomenis teikia strateginio planavimo ir investicijų skyrius. </t>
        </r>
      </text>
    </comment>
  </commentList>
</comments>
</file>

<file path=xl/sharedStrings.xml><?xml version="1.0" encoding="utf-8"?>
<sst xmlns="http://schemas.openxmlformats.org/spreadsheetml/2006/main" count="838" uniqueCount="602">
  <si>
    <t>PLUNGĖS RAJONO SAVIVALDYBĖS 2021-2030 METŲ STRATEGINIO PLĖROS PLANO ĮGYVENDINIMO 2021 METAIS ATASKAITA</t>
  </si>
  <si>
    <t>TURINYS</t>
  </si>
  <si>
    <t xml:space="preserve">− pasiekta numatyta 2030 m. rodiklio reikšmė </t>
  </si>
  <si>
    <t>− gerėjanti rodiklio reikšmė</t>
  </si>
  <si>
    <t>− nepakitusi rodiklio reikšmė</t>
  </si>
  <si>
    <t>− blogėjanti rodiklio reikšmė</t>
  </si>
  <si>
    <t xml:space="preserve">− nėra duomenų </t>
  </si>
  <si>
    <t>Prioritetų įgyvendinimo rodikliai</t>
  </si>
  <si>
    <t>NR.</t>
  </si>
  <si>
    <t>RODIKLIS</t>
  </si>
  <si>
    <t>ŠLTINIS</t>
  </si>
  <si>
    <t>VERTĖ 2020 M.</t>
  </si>
  <si>
    <t>VERTĖ 2021 M.</t>
  </si>
  <si>
    <t>VERTĖ 2020 M. LIETUVOJE</t>
  </si>
  <si>
    <t>VERTĖ 2021 M. LIETUVOJE</t>
  </si>
  <si>
    <t>VERTĖ TARP SAVIVALDYBIŲ 2020 M.</t>
  </si>
  <si>
    <t>VERTĖ TARP SAVIVALDYBIŲ 2021 M.</t>
  </si>
  <si>
    <t>SIEKTINA VETĖ 2030 M.</t>
  </si>
  <si>
    <t>ATSAKINGI ASMENYS</t>
  </si>
  <si>
    <t>Gyventojų skaičiaus pokytis (%)</t>
  </si>
  <si>
    <t>Lietuvos statistikos departamentas (toliau - LSD)</t>
  </si>
  <si>
    <t>-1,1 (2021 m.)</t>
  </si>
  <si>
    <t>1,9 (2022 m.)</t>
  </si>
  <si>
    <t>0,03 (2021 m.)</t>
  </si>
  <si>
    <t>0,4 (2022 M.)</t>
  </si>
  <si>
    <t>Top 15</t>
  </si>
  <si>
    <t xml:space="preserve">Strateginio planavimo ir investicijų skyrius </t>
  </si>
  <si>
    <t>1000 gyventojų tenka natūralios kaitos (vnt.)</t>
  </si>
  <si>
    <t>LSD</t>
  </si>
  <si>
    <t>-5,37 (2020 m.)</t>
  </si>
  <si>
    <t>-6,77 (2020 m.)</t>
  </si>
  <si>
    <t xml:space="preserve">Top 10 </t>
  </si>
  <si>
    <t>Vidutinis darbo užmokestis bruto (Eur)</t>
  </si>
  <si>
    <t>1105 (2019 m.)</t>
  </si>
  <si>
    <t>1 369,2</t>
  </si>
  <si>
    <t>1 296 (2019 m.)</t>
  </si>
  <si>
    <t>1 579,4</t>
  </si>
  <si>
    <t>Top 12</t>
  </si>
  <si>
    <t>Vidutinė tikėtina gyvenimo trukmė (metais)</t>
  </si>
  <si>
    <t>79,22 (2019 m.)</t>
  </si>
  <si>
    <t>76,8 (2020 m.)</t>
  </si>
  <si>
    <t>76,43 (2019 m.)</t>
  </si>
  <si>
    <t>75,11 (2020 m.)</t>
  </si>
  <si>
    <t>8 (2020 m.)</t>
  </si>
  <si>
    <t>Top 2</t>
  </si>
  <si>
    <t>Patrauklumo gyventi Plungės r. sav. Vertinimas (gyventojų dalis įvertinusi puikiai ir gerai patrauklumą gyventi)</t>
  </si>
  <si>
    <t>Gyventojų apklausa</t>
  </si>
  <si>
    <t>58 (2020 m.)</t>
  </si>
  <si>
    <t>-</t>
  </si>
  <si>
    <t>STRATEGINIAI TIKSLAI/UŽDAVINIAI</t>
  </si>
  <si>
    <t>ĮGYVENDINIMO RODIKLIS</t>
  </si>
  <si>
    <t>VERTĖ 
2020 M.</t>
  </si>
  <si>
    <t>VERTĖ 
2021 M.</t>
  </si>
  <si>
    <t xml:space="preserve">SIEKTINA VERTĖ 
2030 M. </t>
  </si>
  <si>
    <t>I PRIORITETAS: KOKYBIŠKŲ VIEŠŲJŲ PASLAUGŲ PARKAS</t>
  </si>
  <si>
    <t>1.1.</t>
  </si>
  <si>
    <t>Stiprinti gyventojų sveikatą, užtikrinti sveikatos priežiūros (gydymo) prieinamumą bei kokybę</t>
  </si>
  <si>
    <t>Bendrojo gyventojų sergamumo, tenkančio 1000-iui gyventojų (asm.), mažėjimas (palyginti su ataskaitiniais metais) (%)</t>
  </si>
  <si>
    <t>2,05 (2019 M.)</t>
  </si>
  <si>
    <t>1,52 (lyginant su 2019 m.)</t>
  </si>
  <si>
    <t>Plungės r. sav. visuomenės sveikatos biuras</t>
  </si>
  <si>
    <t>(Šaltinis: Higienos institutas)</t>
  </si>
  <si>
    <t>Išvengiamas mirtingumas (%)</t>
  </si>
  <si>
    <t>31,7 (2019 m.)</t>
  </si>
  <si>
    <t>Suaugusiųjų gyventojų dalis, kurie savo sveikatą vertina kaip gerą ir labai gerą</t>
  </si>
  <si>
    <t>64,4 (2018 m.)</t>
  </si>
  <si>
    <t xml:space="preserve">n.d. </t>
  </si>
  <si>
    <t>(Šaltinis: Higienos institutas, suaugusiųjų gyvensenos tyrimas)</t>
  </si>
  <si>
    <t>1.1.1.</t>
  </si>
  <si>
    <t>Pritraukti jaunus, aukštos kvalifikacijos specialistus į sveikatos priežiūros įstaigas</t>
  </si>
  <si>
    <t>Pritrauktų jaunų specialistų skaičius (vnt.)</t>
  </si>
  <si>
    <t>Savivaldybės gydytojas</t>
  </si>
  <si>
    <t>(Šaltinis: PRSA)</t>
  </si>
  <si>
    <t>1.1.2.</t>
  </si>
  <si>
    <t>Sukurti visuomenės sveikatinimo ir prevencijos paslaugų tinklą (sistemą) Plungės r. sav.</t>
  </si>
  <si>
    <t>Gyventojų, dalyvavusių sveikatinimo Programose skaičius (%)</t>
  </si>
  <si>
    <t>Savivaldybės gydytojas, Plungės r. sav. Visuomenės sveikatos biuras</t>
  </si>
  <si>
    <t>1.1.3.</t>
  </si>
  <si>
    <t>Mažinti priklausomybių turinčių asmenų skaičių, vykdant priklausomybių mažinimo programą</t>
  </si>
  <si>
    <t>Priklausomybių mažinimo programose dalyvaujančių dalyvių skaičius (vnt.).</t>
  </si>
  <si>
    <t>(Šaltinis: Plungės rajono savivaldybės visuomenės sveikatos biuras)</t>
  </si>
  <si>
    <t>Išlaikančių blaivybę nuo priklausomybių asmenų skaičius (vnt.)</t>
  </si>
  <si>
    <t>Suaugusiųjų, kurie per paskutinius 12 mėn. bent kartą vartojo narkotinių ar psichotropinių medžiagų be gydytojo paskyrimo dalis (%)</t>
  </si>
  <si>
    <t>4,3% (2018 m.)</t>
  </si>
  <si>
    <t>n.d.</t>
  </si>
  <si>
    <t>1.1.4.</t>
  </si>
  <si>
    <t>Stiprinti gyventojų psichikos sveikatą</t>
  </si>
  <si>
    <t>Suaugusiųjų, kurie jaučiasi laimingi ir labai laimingi, dalis</t>
  </si>
  <si>
    <t>61,9% (2018 m.)</t>
  </si>
  <si>
    <t>Suteiktų psichiatrinių ar psichologinių paslaugų skaičius</t>
  </si>
  <si>
    <t xml:space="preserve">1.2. </t>
  </si>
  <si>
    <t>Diegti inovacijas švietimo įstaigose, atliepiant ateities ekonomikos poreikius, gerinti švietimo paslaugų kokybę ir užtikrinti prieinamumą</t>
  </si>
  <si>
    <t>Mokinių, baigusių 12 bendrojo ugdymo programos klasių ir tais pačiais metais tęsiančių mokslą universitete ar kolegijoje dalis (%)</t>
  </si>
  <si>
    <t>1.2.1.</t>
  </si>
  <si>
    <t>Pritraukti aukštos kvalifikacijos specialistus į švietimo įstaigas</t>
  </si>
  <si>
    <t xml:space="preserve">Mokytojų su aukštuoju išsilavinimu dalis - 99,03 Mokytojų turinčių kvalifikacinę kategoriją dalis - 96,9 Mokytojų turinčių pedagogo kvalifikaciją dalis - 99,69 </t>
  </si>
  <si>
    <t xml:space="preserve">Mokytojų su aukštuoju išsilavinimu dalis - 99,54; Mokytojų turinčių kvalifikacinę kategoriją dalis - 97,2 Mokytojų turinčių pedagogo kvalifikaciją dalis -98,62 </t>
  </si>
  <si>
    <t xml:space="preserve">Mokytojų su aukštuoju išsilavinimu dalis - 100 Mokytojų turinčių kvalifikacinę kategoriją dalis - 96,9 Mokytojų turinčių pedagogo kvalifikaciją dalis - 100 </t>
  </si>
  <si>
    <t>1.2.2.</t>
  </si>
  <si>
    <t>Diegti naujas interaktyvias technologijas ir skaitmenines mokymosi platformas ugdymo procese</t>
  </si>
  <si>
    <t>Įrangos vienetų skaičius, tenkantis 100-ui mokinių (%)</t>
  </si>
  <si>
    <t>1.2.3.</t>
  </si>
  <si>
    <t>Didinti formalaus ugdymo tarpdiscipliniškumą ir socialinių partnerių įtraukimą</t>
  </si>
  <si>
    <t>Edukacinių veiklų, surengtų su socialiniais partneriais, skaičius per metus (vnt.)</t>
  </si>
  <si>
    <t>1.2.4.</t>
  </si>
  <si>
    <t>Ugdymo ir kitų mokyklos aplinkų modernizavimas, pritaikant šiuolaikines inžinerines technologijas</t>
  </si>
  <si>
    <t>82,2 sanitarinių mazgų, 71,9- valgyklų</t>
  </si>
  <si>
    <t>98 - sanitarinių mazgų; 90 - valgyklų</t>
  </si>
  <si>
    <t>Mokyklų dalis, kuriose 100% yra sutvarkyti sanitariniai mazgai (%) (Šaltinis: PRSA)</t>
  </si>
  <si>
    <t>1.2.5.</t>
  </si>
  <si>
    <t>Didinti ikimokyklinio ugdymo prieinamumą</t>
  </si>
  <si>
    <t>Grupių dalis, kuriose vaikų skaičius neviršija Sveikatos apsaugos ministro įsakymu nustatytų higienos normų (%)</t>
  </si>
  <si>
    <t>1.2.6.</t>
  </si>
  <si>
    <t>Vykdyti kokybiško įtraukiojo ugdymo plėtrą švietimo įstaigose, stiprinti mokinių emocinę sveikatą</t>
  </si>
  <si>
    <t>1.2.7.</t>
  </si>
  <si>
    <t>Kurti STEAM bazes švietimo įstaigose</t>
  </si>
  <si>
    <t>Pamokų, vedamų STEAM bazėse, dalis (%)</t>
  </si>
  <si>
    <t>Mokinių, užėmusių prizines vietas šalies ir tarptautiniuose konkursuose skaičius, tenkantis 10 000 gyv. (vnt.)</t>
  </si>
  <si>
    <t>1.2.8.</t>
  </si>
  <si>
    <t>Vykdyti neformaliojo švietimo sistemos plėtrą, skatinant mokymąsi visą gyvenimą</t>
  </si>
  <si>
    <t>Besimokančių visą gyvenimą 24-65 m. gyventojų dalis (%)</t>
  </si>
  <si>
    <t>1.3.</t>
  </si>
  <si>
    <t>Skatinti jaunimo politikos įgyvendinimą</t>
  </si>
  <si>
    <t>Jaunimo užimtumo lygis (%)</t>
  </si>
  <si>
    <t>Jaunimo reikalų koordinatorius</t>
  </si>
  <si>
    <t>1.3.1</t>
  </si>
  <si>
    <t>Didinti galimybes jaunimui dalyvauti jaunimo organizacijų ir savanoriškoje veikloje</t>
  </si>
  <si>
    <t>1.4.</t>
  </si>
  <si>
    <t>Gerinti administracinių ir viešųjų paslaugų kokybę</t>
  </si>
  <si>
    <t>Administracinių ir viešųjų paslaugų kokybės vertinimas (%)</t>
  </si>
  <si>
    <t>77 (2017 m.)</t>
  </si>
  <si>
    <t>Strateginio planavimo ir investicijų skyrius</t>
  </si>
  <si>
    <t>(Šaltinis: gyventojų apklausa)</t>
  </si>
  <si>
    <t>1.4.1.</t>
  </si>
  <si>
    <t>Modernizuoti ir skaitmenizuoti savivaldybės administracines ir viešąsias paslaugas</t>
  </si>
  <si>
    <t>Bendrųjų reikalų skyrius</t>
  </si>
  <si>
    <t>1.5.</t>
  </si>
  <si>
    <t>Kurti saugesnę socialinę aplinką ir mažinti socialinę atskirtį</t>
  </si>
  <si>
    <t>Socialinės paramos skyrius</t>
  </si>
  <si>
    <t xml:space="preserve">Socialinio saugumo indeksas (balais) </t>
  </si>
  <si>
    <t>2,0 (2019 m.)</t>
  </si>
  <si>
    <t>(Šaltinis: Vilniaus politikos analizės institutas)</t>
  </si>
  <si>
    <t xml:space="preserve">1.5.1. </t>
  </si>
  <si>
    <t>Plėsti socialinių paslaugų infrastruktūros tinklą, atitinkantį gyventojų socialinius poreikiu</t>
  </si>
  <si>
    <t>Sukurtų paslaugų gavėjų vietų skaičius (vnt.)</t>
  </si>
  <si>
    <t>Šeimų, kurių socialinių paslaugų poreikiai buvo patenkinti (vnt.)</t>
  </si>
  <si>
    <t xml:space="preserve">1.5.2. </t>
  </si>
  <si>
    <t>Plėsti socialinių paslaugų pasiūlą ir gerinti kokybę</t>
  </si>
  <si>
    <t>1.5.3.</t>
  </si>
  <si>
    <t>Subalansuoti socialinio būsto paklausą ir pasiūlą</t>
  </si>
  <si>
    <t>Vidutinis laukimo socialinio būsto nuomos sąrašuose laikas (metai)</t>
  </si>
  <si>
    <t>Socialinės paramos skyrius/Turto skyrius</t>
  </si>
  <si>
    <t>Asmenų ir šeimų, turinčių teisę į paramą būstui išsinuomoti, eilės dydis (vnt.)</t>
  </si>
  <si>
    <t>1.5.4.</t>
  </si>
  <si>
    <t>Užtikrinti viešųjų erdvių universalų dizainą</t>
  </si>
  <si>
    <t>Pastatų pritaikytų asmenims su negalia dalis (%)</t>
  </si>
  <si>
    <t>(Šaltinis: LR Valstybės kontrolė (asmenų su negalia socialinės integracijos ataskaita)</t>
  </si>
  <si>
    <t>Vietos ūkio skyrius ir UAB "Plungės autobusų parkas"</t>
  </si>
  <si>
    <t>1.6.</t>
  </si>
  <si>
    <t>Skatinti draugiškų aplinkai transporto priemonių naudojimą.</t>
  </si>
  <si>
    <t>1.6.1</t>
  </si>
  <si>
    <t>Plėsti elektromobilių stotelių tinklą</t>
  </si>
  <si>
    <t>Vietos ūkio skyrius/</t>
  </si>
  <si>
    <t>1.6.2.</t>
  </si>
  <si>
    <t>Didinti viešojo transporto draugiškumą aplinkai, patogumą ir patrauklumą gyventojams</t>
  </si>
  <si>
    <t>Vietos ūkio skyrius</t>
  </si>
  <si>
    <t>1.6.3.</t>
  </si>
  <si>
    <t>Atnaujinti ir plėsti dviračių ir pėsčiųjų takus</t>
  </si>
  <si>
    <t>1.6.4.</t>
  </si>
  <si>
    <t>Pakeisti savivaldybės administracijos ir jai pavaldžių įstaigų naudojamą transportą į netaršų transportą</t>
  </si>
  <si>
    <t>1.6.5.</t>
  </si>
  <si>
    <t>Vykdyti skatinimo naudotis draugiškomis aplinkai transporto priemonėmis programas</t>
  </si>
  <si>
    <t>Vietos ūkio skyrius, Architektūros ir teritorijų planavimo skyrius</t>
  </si>
  <si>
    <t>Vietos ūkio skyriu</t>
  </si>
  <si>
    <t>1.7.</t>
  </si>
  <si>
    <t>Užtikrinti eismo saugumą ir mažinti eismo įvykių skaičių rajone</t>
  </si>
  <si>
    <t>Mažėjantis</t>
  </si>
  <si>
    <t>Plungės r. policijos komisariatas</t>
  </si>
  <si>
    <t>1.7.1.</t>
  </si>
  <si>
    <t>Įdiegti išmaniąsias eismo saugumo sistemas</t>
  </si>
  <si>
    <t>1.7.2.</t>
  </si>
  <si>
    <t>Atnaujinti kelio dangą probleminėse kelio vietose</t>
  </si>
  <si>
    <t>1.7.3.</t>
  </si>
  <si>
    <t>Įdiegti energiją tausojantį gatvių apšvietimą</t>
  </si>
  <si>
    <t>1.7.4.</t>
  </si>
  <si>
    <t>Užtikrinti pėsčiųjų saugumą</t>
  </si>
  <si>
    <t>1.8.</t>
  </si>
  <si>
    <t>Plėsti ir modernizuoti komunalinio ūkio, atliekų tvarkymo, vandentvarkos ir šilumos tiekimo sistemas</t>
  </si>
  <si>
    <t>1.8.1.</t>
  </si>
  <si>
    <t>Didinti gyventojų dalį, kuriems tiekiama centralizuoto vandens tiekimo ir/ar nuotekų tvarkymo paslauga</t>
  </si>
  <si>
    <t>V-85,4;N-71,7 (2019 m.)</t>
  </si>
  <si>
    <t>V-85,4; N-72,4</t>
  </si>
  <si>
    <t>V-90; N-80</t>
  </si>
  <si>
    <t>UAB "Plungės vandenys"</t>
  </si>
  <si>
    <t>1.8.2.</t>
  </si>
  <si>
    <t>Įdiegti bioskaidžių atliekų surinkimo iš daugiabučių sistemą</t>
  </si>
  <si>
    <t>Telšių regiono atliekų tvarkymo centras</t>
  </si>
  <si>
    <t>1.8.3.</t>
  </si>
  <si>
    <t>Plėsti ir modernizuoti geriamojo vandens gerinimo įrenginių tinklą</t>
  </si>
  <si>
    <t>93 (2019 m.)</t>
  </si>
  <si>
    <t>UAB „Plungės vandenys“</t>
  </si>
  <si>
    <t>1.8.4.</t>
  </si>
  <si>
    <t>Komunalinio ūkio, atliekų tvarkymo, vandentvarkos ir šilumos tiekimo sistemų skaitmenizacija</t>
  </si>
  <si>
    <t xml:space="preserve">1.9. </t>
  </si>
  <si>
    <t>Užtikrinti efektyvų savivaldybės turto valdymą</t>
  </si>
  <si>
    <t>Turto skyrius</t>
  </si>
  <si>
    <t>1.9.1.</t>
  </si>
  <si>
    <t>Optimizuoti savivaldybės nekilnojamojo turto apimtis</t>
  </si>
  <si>
    <t>1.9.2.</t>
  </si>
  <si>
    <t>Identifikuoti bešeimininkį turtą bei įteisinti nuosavybę</t>
  </si>
  <si>
    <t>44 vnt./30%</t>
  </si>
  <si>
    <t>42 vnt./86%</t>
  </si>
  <si>
    <t>12 vnt./80%</t>
  </si>
  <si>
    <t>1.9.3.</t>
  </si>
  <si>
    <t>Aprūpinti jaunus specialistus gyvenamuoju būstu</t>
  </si>
  <si>
    <r>
      <t>(</t>
    </r>
    <r>
      <rPr>
        <i/>
        <sz val="9"/>
        <rFont val="Times New Roman"/>
        <family val="1"/>
        <charset val="186"/>
      </rPr>
      <t xml:space="preserve">Šaltinis: </t>
    </r>
    <r>
      <rPr>
        <sz val="9"/>
        <rFont val="Times New Roman"/>
        <family val="1"/>
        <charset val="186"/>
      </rPr>
      <t xml:space="preserve"> </t>
    </r>
    <r>
      <rPr>
        <i/>
        <sz val="9"/>
        <rFont val="Times New Roman"/>
        <family val="1"/>
        <charset val="186"/>
      </rPr>
      <t>Plungės rajono savivaldybės visuomenės sveikatos biuras)</t>
    </r>
  </si>
  <si>
    <r>
      <t>(</t>
    </r>
    <r>
      <rPr>
        <i/>
        <sz val="9"/>
        <color rgb="FF000000"/>
        <rFont val="Times New Roman"/>
        <family val="1"/>
        <charset val="186"/>
      </rPr>
      <t>Šaltinis: PRSA)</t>
    </r>
  </si>
  <si>
    <r>
      <t xml:space="preserve">Švietimo įstaigose dirbančių pedagogų, turinčių universitetinį išsilavinimą ir kvalifikacinę kategoriją, dalis (%) </t>
    </r>
    <r>
      <rPr>
        <i/>
        <sz val="9"/>
        <rFont val="Times New Roman"/>
        <family val="1"/>
        <charset val="186"/>
      </rPr>
      <t>(Šaltinis: PRSA)</t>
    </r>
  </si>
  <si>
    <r>
      <t xml:space="preserve">Sutvarkytų sanitarinių mazgų ir valgyklų skaičiaus dalis (vnt.) </t>
    </r>
    <r>
      <rPr>
        <i/>
        <sz val="9"/>
        <rFont val="Times New Roman"/>
        <family val="1"/>
        <charset val="186"/>
      </rPr>
      <t>(Šaltinis: PRSA)</t>
    </r>
  </si>
  <si>
    <r>
      <t>(</t>
    </r>
    <r>
      <rPr>
        <i/>
        <sz val="9"/>
        <rFont val="Times New Roman"/>
        <family val="1"/>
        <charset val="186"/>
      </rPr>
      <t>Šaltinis: Švietimo valdymo informacinė sistema)</t>
    </r>
  </si>
  <si>
    <r>
      <t>(</t>
    </r>
    <r>
      <rPr>
        <i/>
        <sz val="9"/>
        <rFont val="Times New Roman"/>
        <family val="1"/>
        <charset val="186"/>
      </rPr>
      <t>Šaltinis: PRSA)</t>
    </r>
  </si>
  <si>
    <r>
      <t xml:space="preserve">Finansuotų jaunimo organizacijų projektų skaičius (vnt.) </t>
    </r>
    <r>
      <rPr>
        <i/>
        <sz val="9"/>
        <rFont val="Times New Roman"/>
        <family val="1"/>
        <charset val="186"/>
      </rPr>
      <t>(Šaltinis: PRSA)</t>
    </r>
  </si>
  <si>
    <r>
      <t xml:space="preserve">Jaunimo organizacijų skaičius (vnt.) </t>
    </r>
    <r>
      <rPr>
        <i/>
        <sz val="9"/>
        <rFont val="Times New Roman"/>
        <family val="1"/>
        <charset val="186"/>
      </rPr>
      <t>(Šaltinis: PRSA)</t>
    </r>
  </si>
  <si>
    <r>
      <t xml:space="preserve">Savanorių dalyvaujančių savanoriškos tarnybos projekte skaičius (vnt.) </t>
    </r>
    <r>
      <rPr>
        <i/>
        <sz val="9"/>
        <rFont val="Times New Roman"/>
        <family val="1"/>
        <charset val="186"/>
      </rPr>
      <t>(Šaltinis: PRSA)</t>
    </r>
  </si>
  <si>
    <r>
      <t>Administracinių paslaugų skaitmenizavimo ir modernizavimo projektų skaičius (vnt.) (</t>
    </r>
    <r>
      <rPr>
        <i/>
        <sz val="9"/>
        <rFont val="Times New Roman"/>
        <family val="1"/>
        <charset val="186"/>
      </rPr>
      <t>Šaltinis: PRSA)</t>
    </r>
  </si>
  <si>
    <r>
      <t>Skaitmenizuotų (el. būdu teikiamų) administracinių paslaugų dalis</t>
    </r>
    <r>
      <rPr>
        <i/>
        <sz val="9"/>
        <rFont val="Times New Roman"/>
        <family val="1"/>
        <charset val="186"/>
      </rPr>
      <t xml:space="preserve"> (%) (Šaltinis: PRSA)</t>
    </r>
  </si>
  <si>
    <r>
      <t xml:space="preserve">Gyventojų dalis mananti, kad Plungės r. yra užtikrinama lygybė ir vienodas paslaugų prieinamumas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</si>
  <si>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r>
      <t xml:space="preserve">Patenkintų socialinių paslaugų dalis nuo visų paslaugų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</si>
  <si>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Paslaugų poreikio tenkinimo dalis pagal paslaugų grupę (%) </t>
    </r>
    <r>
      <rPr>
        <i/>
        <sz val="9"/>
        <rFont val="Times New Roman"/>
        <family val="1"/>
        <charset val="186"/>
      </rPr>
      <t>(Šaltinis: PRSA)</t>
    </r>
  </si>
  <si>
    <r>
      <t>Viešojo transporto, pritaikyto asmenims su negalia, dalis (%)</t>
    </r>
    <r>
      <rPr>
        <i/>
        <sz val="9"/>
        <rFont val="Times New Roman"/>
        <family val="1"/>
        <charset val="186"/>
      </rPr>
      <t xml:space="preserve"> (Šaltinis: LR Valstybės kontrolė (asmenų su negalia socialinės integracijos ataskaita))</t>
    </r>
  </si>
  <si>
    <r>
      <t xml:space="preserve">Gyventojų, kurie renkasi alternatyvius keliavimo būdus, dalies augimas lyginant su atskaitiniu laikotarpiu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</si>
  <si>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r>
      <t xml:space="preserve">Įrengtos elektromobilių įkrovimo stotelės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</si>
  <si>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Įrengti ir rekonstruoti šaligatviai bei dviračių takai (km.)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</si>
  <si>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Netaršių savivaldybės ir jai pavaldžių įstaigų motorinių  transporto priemonių dalis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</si>
  <si>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Įrengtos dviračių ir paspirtukų saugojimo vietos (vnt.) </t>
    </r>
    <r>
      <rPr>
        <i/>
        <sz val="9"/>
        <rFont val="Times New Roman"/>
        <family val="1"/>
        <charset val="186"/>
      </rPr>
      <t xml:space="preserve">(Šaltinis: PRSA) </t>
    </r>
  </si>
  <si>
    <r>
      <t xml:space="preserve">Įgyvendintų programų skaičius per metus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</si>
  <si>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Kelių eismo įvykiuose sužeistųjų skaičius tenkantis 1000 gyventojų (%) </t>
    </r>
    <r>
      <rPr>
        <i/>
        <sz val="9"/>
        <color theme="1"/>
        <rFont val="Times New Roman"/>
        <family val="1"/>
        <charset val="186"/>
      </rPr>
      <t>(Šaltinis: LSD)</t>
    </r>
  </si>
  <si>
    <r>
      <t xml:space="preserve">Kelių eismo įvykiuose žuvusiųjų skaičius tenkantis 1000 gyventojų (%) </t>
    </r>
    <r>
      <rPr>
        <i/>
        <sz val="9"/>
        <color theme="1"/>
        <rFont val="Times New Roman"/>
        <family val="1"/>
        <charset val="186"/>
      </rPr>
      <t>(Šaltinis: LSD)</t>
    </r>
  </si>
  <si>
    <r>
      <t xml:space="preserve">Įdiegtų išmanių eismo saugumo sistemų skaičius (vnt.) </t>
    </r>
    <r>
      <rPr>
        <i/>
        <sz val="9"/>
        <rFont val="Times New Roman"/>
        <family val="1"/>
        <charset val="186"/>
      </rPr>
      <t>(Šaltinis: PRSA)</t>
    </r>
  </si>
  <si>
    <r>
      <t xml:space="preserve">Kelių su asfaltuota kelio danga dalis (%) </t>
    </r>
    <r>
      <rPr>
        <i/>
        <sz val="9"/>
        <rFont val="Times New Roman"/>
        <family val="1"/>
        <charset val="186"/>
      </rPr>
      <t>(Šaltinis: VĮ Telšių regiono keliai)</t>
    </r>
  </si>
  <si>
    <r>
      <t xml:space="preserve">Gatvių su energija tausojančių apšvietimų dalis (%) </t>
    </r>
    <r>
      <rPr>
        <i/>
        <sz val="9"/>
        <rFont val="Times New Roman"/>
        <family val="1"/>
        <charset val="186"/>
      </rPr>
      <t>(Šaltinis: PRSA)</t>
    </r>
  </si>
  <si>
    <r>
      <t xml:space="preserve">Autoįvykiuose nukentėjusių pėsčiųjų skaičius (vnt.) </t>
    </r>
    <r>
      <rPr>
        <i/>
        <sz val="9"/>
        <rFont val="Times New Roman"/>
        <family val="1"/>
        <charset val="186"/>
      </rPr>
      <t>(Šaltinis: PRSA/policijos komisariatas)</t>
    </r>
  </si>
  <si>
    <r>
      <t xml:space="preserve">Komunalinio ūkio, atliekų tvarkymo, vandentvarkos ir šilumos tiekimo sistemų modernizacijos projektų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</si>
  <si>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Gyventojų, apklausoje paminėjusių atliekų tvarkymą kaip probleminę sritį, dalis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</si>
  <si>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r>
      <t xml:space="preserve">Gyventojų, kuriems tiekiama centralizuota vandens tiekimo ir/ar nuotekų tvarkymo paslauga, dalis (%) </t>
    </r>
    <r>
      <rPr>
        <i/>
        <sz val="9"/>
        <color rgb="FF000000"/>
        <rFont val="Times New Roman"/>
        <family val="1"/>
        <charset val="186"/>
      </rPr>
      <t>(Šaltinis: UAB "Plungės vandenys")</t>
    </r>
  </si>
  <si>
    <r>
      <t xml:space="preserve">Surinktų bioskaidžių atliekų dalis nuo mišrių atliekų (%) </t>
    </r>
    <r>
      <rPr>
        <i/>
        <sz val="9"/>
        <color rgb="FF000000"/>
        <rFont val="Times New Roman"/>
        <family val="1"/>
        <charset val="186"/>
      </rPr>
      <t>(Šaltinis: Telšių regiono atliekų tvarkymo centras)</t>
    </r>
  </si>
  <si>
    <r>
      <t xml:space="preserve">Patiekto vandens, atitinkančio HN 24:2017 reikalavimus, dalis (%) </t>
    </r>
    <r>
      <rPr>
        <i/>
        <sz val="9"/>
        <color rgb="FF000000"/>
        <rFont val="Times New Roman"/>
        <family val="1"/>
        <charset val="186"/>
      </rPr>
      <t>(Šaltinis: UAB „Plungės vandenys“)</t>
    </r>
  </si>
  <si>
    <r>
      <t xml:space="preserve">Įgyvendintų skaitmenizacijos projektų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</si>
  <si>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Savivaldybės nekilnojamojo turto išlaikymo sąnaudų, tenkančių vienam kv.m., mažėjimas (Eur/m2)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</si>
  <si>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Apleistų ir nenaudojamų savivaldybės turto kvadratinių metrų dalis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</si>
  <si>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Bešeimininkio turto objektų skaičius (vnt.) / įteisintos nuosavybės dalis % nuo visų identifikuotų bešeimininkio turto objektų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</si>
  <si>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Jaunų specialistų, aprūpintų būstu, dalis (%) </t>
    </r>
    <r>
      <rPr>
        <i/>
        <sz val="9"/>
        <color rgb="FF000000"/>
        <rFont val="Times New Roman"/>
        <family val="1"/>
        <charset val="186"/>
      </rPr>
      <t>(Šaltinis: PRSA)</t>
    </r>
  </si>
  <si>
    <t>II PRIORITETAS: INOVACIJŲ, VERSLO IR PRAMONĖS PARKAS</t>
  </si>
  <si>
    <t>2.1.</t>
  </si>
  <si>
    <t>Skatinti gyventojų verslumą ir užimtumą bei sudaryti verslui ir pramonei palankias sąlygas Plungės r. savivaldybėje</t>
  </si>
  <si>
    <t>70,6 (2019 m.)</t>
  </si>
  <si>
    <t>2,4 (2019 m.)</t>
  </si>
  <si>
    <t>2.1.1.</t>
  </si>
  <si>
    <t>Ugdyti moksleivių verslumo kompetencijas ir gebėjimus</t>
  </si>
  <si>
    <t>2.1.2.</t>
  </si>
  <si>
    <t>Sudaryti tinkamas sąlygas verslo kūrimuisi, tobulinti verslo paramos sistemas įvairiam verslui, įskaitant žemės ūkį</t>
  </si>
  <si>
    <t>2.1.3.</t>
  </si>
  <si>
    <t>Pritaikyti savivaldybės valdomus viešuosius pastatus smulkiųjų verslų vystymui kaimiškose vietovėse, numatant dalies išlaidų pastatų išlaikymui kompensavimą</t>
  </si>
  <si>
    <t>2.1.4.</t>
  </si>
  <si>
    <t>Sutvarkyti veikiančios Plungės miesto pramoninės dalies infrastruktūrą</t>
  </si>
  <si>
    <t>2.1.5.</t>
  </si>
  <si>
    <t>Suformuoti ir pritaikyti valstybinius žemės sklypus naujų investuotojų pritraukimui</t>
  </si>
  <si>
    <t>Architektūros ir planavimo skyrius</t>
  </si>
  <si>
    <t>2.1.6.</t>
  </si>
  <si>
    <t>Sukurti verslo konsultavimo ir informavimo sistemą Plungės rajone</t>
  </si>
  <si>
    <t>2.2.</t>
  </si>
  <si>
    <t>Užtikrinti rinkos poreikius atitinkančių darbuotojų pasiūlą</t>
  </si>
  <si>
    <t>7,2 (2019 m.)</t>
  </si>
  <si>
    <t>2.2.1.</t>
  </si>
  <si>
    <t>Užtikrinti specialistų, atitinkančių Žemaitijos regiono įmonių poreikius, rengimą profesinio mokymo įstaigoje, operatyviai reaguojant į rinkos poreikius</t>
  </si>
  <si>
    <t>Plungės TVM</t>
  </si>
  <si>
    <t>2.2.2.</t>
  </si>
  <si>
    <t>Tobulinti pameistrystės programas ir didinti jose dalyvaujančių asmenų skaičių</t>
  </si>
  <si>
    <t>2.2.3.</t>
  </si>
  <si>
    <t>Tobulinti karjeros planavimo ir profesinio orientavimo sistemos veiklą</t>
  </si>
  <si>
    <t xml:space="preserve">2.3. </t>
  </si>
  <si>
    <t>Skatinti inovatyvių /aukštesnės pridėtinės vertės darbo vietų kūrimą, sudaryti patrauklias sąlygas rajone dirbti nuotoliniu būdu (angl. workation)</t>
  </si>
  <si>
    <t>2.3.1.</t>
  </si>
  <si>
    <t>Įsteigti ir vystyti pramonės parką</t>
  </si>
  <si>
    <t>2.3.2.</t>
  </si>
  <si>
    <t>Spartaus interneto ryšio plėtra rajone (Kuliai, Plateliai, Ž. Kalvarija, Alsėdžiai ir pan.)</t>
  </si>
  <si>
    <t>Informacinių technologijų skyrius</t>
  </si>
  <si>
    <t xml:space="preserve">2.4.  </t>
  </si>
  <si>
    <t>Išvystyti trumpąsias maisto grandines</t>
  </si>
  <si>
    <t>Žemės ūkio skyrius</t>
  </si>
  <si>
    <t>2.4.1.</t>
  </si>
  <si>
    <t>Sudaryti sąlygas ir paskatas kurtis trumposioms maisto grandinėms</t>
  </si>
  <si>
    <t>2.4.2.</t>
  </si>
  <si>
    <t>Šviesti gyventojus apie trumpųjų maisto grandinių esminius principus ir naudą</t>
  </si>
  <si>
    <t>2.4.3.</t>
  </si>
  <si>
    <t>Skatinti smulkųjį ekologinį ūkininkavimą, suformuojant šiuose ūkiuose pagaminamos produkcijos realizavimo tinklą</t>
  </si>
  <si>
    <r>
      <t xml:space="preserve">Užimtumo lygis (%) </t>
    </r>
    <r>
      <rPr>
        <i/>
        <sz val="9"/>
        <color theme="1"/>
        <rFont val="Times New Roman"/>
        <family val="1"/>
        <charset val="186"/>
      </rPr>
      <t>(Šaltinis: LSD)</t>
    </r>
  </si>
  <si>
    <r>
      <t xml:space="preserve">Gyvybingos ekonomikos indeksas (balai) </t>
    </r>
    <r>
      <rPr>
        <i/>
        <sz val="9"/>
        <color rgb="FF000000"/>
        <rFont val="Times New Roman"/>
        <family val="1"/>
        <charset val="186"/>
      </rPr>
      <t>(Šaltinis: Vilniaus politikos analizės institutas)</t>
    </r>
  </si>
  <si>
    <r>
      <t xml:space="preserve">Veikiančių SVV skaičius, tenkantis 1 000 gyventojų (vnt.) </t>
    </r>
    <r>
      <rPr>
        <i/>
        <sz val="9"/>
        <color theme="1"/>
        <rFont val="Times New Roman"/>
        <family val="1"/>
        <charset val="186"/>
      </rPr>
      <t>(Šaltinis: LSD)</t>
    </r>
  </si>
  <si>
    <r>
      <t xml:space="preserve">Jaunų žmonių (iki 29 m.) įsteigtų verslų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</si>
  <si>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Verslumą skatinančių ilgalaikių (&gt;1 metai) iniciatyvų, sudarančių galimybes jaunimui sukomercinti savo idėjas, organizavimas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</si>
  <si>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Verslo paramos sistemomis pasinaudojusių gyventojų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</si>
  <si>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Viešųjų pastatų patalpų, kuriose sudarytos sąlygos įsikurti smulkiąjam verslui,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</si>
  <si>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Suformuotų ir paruoštų investuotojams sklypų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</si>
  <si>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Naujų verslo subjektų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</si>
  <si>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Nedarbo lygis (%) </t>
    </r>
    <r>
      <rPr>
        <i/>
        <sz val="9"/>
        <color theme="1"/>
        <rFont val="Times New Roman"/>
        <family val="1"/>
        <charset val="186"/>
      </rPr>
      <t>(Šaltinis: LSD)</t>
    </r>
  </si>
  <si>
    <r>
      <t xml:space="preserve">Įsidarbinusių profesinio ugdymo įstaigas baigusių mokinių dalis (%) </t>
    </r>
    <r>
      <rPr>
        <i/>
        <sz val="9"/>
        <color rgb="FF000000"/>
        <rFont val="Times New Roman"/>
        <family val="1"/>
        <charset val="186"/>
      </rPr>
      <t>(Šaltinis: Plungės TVM)</t>
    </r>
  </si>
  <si>
    <r>
      <t xml:space="preserve">Pameistrystės programose sudalyvavusių gyventojų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</si>
  <si>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Karjeros planavimo ir profesinio orientavimo sistemomis pasinaudojusių moksleivių dalis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</si>
  <si>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Gyventojų dalis, dirbanti nuotoliniu būdu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</si>
  <si>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r>
      <t xml:space="preserve">Naujų inovatyvių ir aukštos pridėtinės vertės įmonių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</si>
  <si>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Sukurtų darbo vietų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</si>
  <si>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Gyventojų, turinčių prieigą prie spartaus interneto ryšio, dalis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</si>
  <si>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Viešosiose įstaigose teikiamo maisto dalis tiekiama vietinių gamintojų/įmonių/ūkių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</si>
  <si>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Įmonės, kurios dalyvauja trumposiose maisto grandinėse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</si>
  <si>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Viešųjų įstaigų dalis, kuriose teikiami vietiniai produktai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</si>
  <si>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Gyventojų, kurie teikia prioritetą vietinei produkcijai, dalis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</si>
  <si>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r>
      <t xml:space="preserve">Smulkiu ekologiniu ūkininkavimu užsiimančių ūkininkų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</si>
  <si>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III PRIORITETAS: GAMTOS PARKAS</t>
  </si>
  <si>
    <t>3.1.</t>
  </si>
  <si>
    <t>Siekti tvarios pramonės bei efektyvaus energijos išteklių naudojimo</t>
  </si>
  <si>
    <t>3,2 (2019 m.)</t>
  </si>
  <si>
    <t>47 (2019 m.)</t>
  </si>
  <si>
    <t>517 (2019 m.)</t>
  </si>
  <si>
    <t xml:space="preserve">Vietos ūkio skyrius </t>
  </si>
  <si>
    <t>3.1.1.</t>
  </si>
  <si>
    <t>Kurti energetiškai autonominius pastatus</t>
  </si>
  <si>
    <t>3.1.2.</t>
  </si>
  <si>
    <t>Skatinti investicijas į netaršią pramonę, ypač žiedinės ekonomikos įmones</t>
  </si>
  <si>
    <t>3.1.3.</t>
  </si>
  <si>
    <t>Didinti viešųjų pastatų energinį naudingumą</t>
  </si>
  <si>
    <t>3.2.</t>
  </si>
  <si>
    <t>Vykdyti atsinaujinančių energijos šaltinių plėtrą</t>
  </si>
  <si>
    <t>3.2.1.</t>
  </si>
  <si>
    <t>Plėtoti saulės energijos gamybos pajėgumus, įrengiant saulės elektrines ant viešųjų pastatų</t>
  </si>
  <si>
    <t>3.2.2.</t>
  </si>
  <si>
    <t>Vystyti vėjo energetiką</t>
  </si>
  <si>
    <t>Architektūros ir teritorijų planavimo skyrius</t>
  </si>
  <si>
    <t>3.2.3</t>
  </si>
  <si>
    <t>Skatinti elektros gamyba, panaudojant iš atliekų susidarančias dujas</t>
  </si>
  <si>
    <t xml:space="preserve">Pagamintos energijos kiekis iš atliekų susidarančių dujų (kWh) </t>
  </si>
  <si>
    <t>600 tūkst.</t>
  </si>
  <si>
    <t>3.3.</t>
  </si>
  <si>
    <t>Puoselėti Plungės r. sav. aplinką ir užtikrinti tinkamą gamtos vertybių apsaugą</t>
  </si>
  <si>
    <t>Gyventojų pasitenkinimas gamtos objektų sutvarkymu ir infrastruktūra (%).</t>
  </si>
  <si>
    <t>Strateginio planavimo ir investicijų skyrius, Vietos ūkio skyrius</t>
  </si>
  <si>
    <t>(Šaltinis: Gyventojų apklausa)</t>
  </si>
  <si>
    <t>Gyventojų pasitenkinimas gyvenamąja aplinka</t>
  </si>
  <si>
    <t>3.3.1.</t>
  </si>
  <si>
    <t>Įveiklinti esamus gamtos objektus</t>
  </si>
  <si>
    <t>179 tūkst. (2019 m.)</t>
  </si>
  <si>
    <t>137 tūkst.</t>
  </si>
  <si>
    <t>206 tūkst.</t>
  </si>
  <si>
    <t>Žemaitijos nacionalinis parkas (toliau - ŽNP)</t>
  </si>
  <si>
    <t>3.3.2.</t>
  </si>
  <si>
    <t>Tvarkyti (puoselėti) Plungės r. kraštovaizdį</t>
  </si>
  <si>
    <t>10 tūkst.</t>
  </si>
  <si>
    <t>Architektūros ir teritorijų planavimo skyrius, Vietos ūkio skyrius</t>
  </si>
  <si>
    <t>3.3.3.</t>
  </si>
  <si>
    <t>3.3.4.</t>
  </si>
  <si>
    <t>Sudaryti tvarkytinų ir prižiūrėtinų gamtinių objektų prioritetų sąrašą, jį suderinti su suinteresuotais asmenimis, užtikrinti svarbiausių objektų tvarkymo finansavimą</t>
  </si>
  <si>
    <t>3.3.5</t>
  </si>
  <si>
    <t>Sukurti biomasės tvarkymo infrastruktūrą ŽNP</t>
  </si>
  <si>
    <t>3 veikiančios kompostavimo aikštelės ŽNP</t>
  </si>
  <si>
    <t>ŽNP</t>
  </si>
  <si>
    <t>Gerinti paviršinių vandens telkinių ir oro kokybę</t>
  </si>
  <si>
    <t>Teršalų, išmestų į aplinkos orą iš stacionarių taršos šaltinių (tonos)</t>
  </si>
  <si>
    <t>706,57 (2019 m.)</t>
  </si>
  <si>
    <t>3.4.</t>
  </si>
  <si>
    <t>(Šaltinis: Lietuvos statistikos departamentas)</t>
  </si>
  <si>
    <t>3.4.1.</t>
  </si>
  <si>
    <t>Pertvarkyti paviršinio lietaus nuotekų sistemą, atnaujinant/įrengiant lietaus nuotekų valymo įrenginius</t>
  </si>
  <si>
    <t>Išvalyto surinkto paviršinio vandens dalis nuo viso surinkto paviršinio vandens (%)</t>
  </si>
  <si>
    <t>n.d. "Plungės vandenys" šios priemonės nevykdo.</t>
  </si>
  <si>
    <t>Vietos ūkio skyrius ir UAB "Plungės vandenys"</t>
  </si>
  <si>
    <t>(Šaltinis: UAB „Plungės vandenys“)</t>
  </si>
  <si>
    <t>3.4.2.</t>
  </si>
  <si>
    <t>Pagerinti svarbiausių Plungės rajono vandens telkinių vandens kokybę</t>
  </si>
  <si>
    <t>Platelių ežeras, Ilgių ežeras - gera; Babrungo upės ir Gandingos HE tvenkinio - vidutinė; Minijos upės - gera</t>
  </si>
  <si>
    <t>Platelių ežeras, Ilgių ežeras - labai gera; Babrungo upės ir Gandingos HE tvenkinio - gera; Minijos upės - labai gera</t>
  </si>
  <si>
    <t>3.4.3.</t>
  </si>
  <si>
    <t>Sukurti ir įdiegti maudymosi vietų vandens kokybės stebėseną ir įrengti reikalingą infrastruktūrą</t>
  </si>
  <si>
    <t>Vietos ūkio skyrius, Strateginio planavimo ir investicijų skyrius</t>
  </si>
  <si>
    <t>Maudyklų skaičius (vnt.)</t>
  </si>
  <si>
    <t>3.4.4</t>
  </si>
  <si>
    <t>Pagerinti oro kokybę tankiai apgyvendintose teritorijose</t>
  </si>
  <si>
    <t>Stacionarių oro kokybės stebėsenos įrenginių skaičius (vnt.) (Šaltinis: Aplinkos apsaugos agentūra)</t>
  </si>
  <si>
    <r>
      <t xml:space="preserve">Savivaldybių gerovės indeksas (balai) </t>
    </r>
    <r>
      <rPr>
        <i/>
        <sz val="9"/>
        <color rgb="FF000000"/>
        <rFont val="Times New Roman"/>
        <family val="1"/>
        <charset val="186"/>
      </rPr>
      <t>(Šaltinis: Vilniaus politikos analizės institutas)</t>
    </r>
  </si>
  <si>
    <r>
      <t xml:space="preserve">Perdirbtų / panaudotų komunalinių atliekų dalis (%) </t>
    </r>
    <r>
      <rPr>
        <i/>
        <sz val="9"/>
        <color rgb="FF000000"/>
        <rFont val="Times New Roman"/>
        <family val="1"/>
        <charset val="186"/>
      </rPr>
      <t>(Šaltinis: LR aplinkos ministerija)</t>
    </r>
  </si>
  <si>
    <r>
      <t xml:space="preserve">Individualių lengvųjų automobilių skaičius, tenkantis 1 000 gyventojų (vnt.) </t>
    </r>
    <r>
      <rPr>
        <i/>
        <sz val="9"/>
        <color theme="1"/>
        <rFont val="Times New Roman"/>
        <family val="1"/>
        <charset val="186"/>
      </rPr>
      <t>(Šaltinis: LSD)</t>
    </r>
  </si>
  <si>
    <r>
      <t xml:space="preserve">Viešosios paskirties pastatų, nemažesnės kaip B energinės klasės, dalis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</si>
  <si>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Įmonių skaičius ivestuojantis į netaršią pramonę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</si>
  <si>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Pastatų, kuriems bent per vieną klasę padidintas energetinis efektyvumas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</si>
  <si>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Atsinaujinančių energijos šaltinių pagamintos energijos dalis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</si>
  <si>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Viešųjų pastatų skaičius su saulės elektrinėmis (vnt.) </t>
    </r>
    <r>
      <rPr>
        <i/>
        <sz val="9"/>
        <rFont val="Times New Roman"/>
        <family val="1"/>
        <charset val="186"/>
      </rPr>
      <t>(Šaltinis: PRSA)</t>
    </r>
  </si>
  <si>
    <r>
      <t xml:space="preserve">Vėjo jėgainių skaičius Plungės rajone (vnt.) </t>
    </r>
    <r>
      <rPr>
        <i/>
        <sz val="9"/>
        <rFont val="Times New Roman"/>
        <family val="1"/>
        <charset val="186"/>
      </rPr>
      <t>(Šaltinis: PRSA)</t>
    </r>
  </si>
  <si>
    <r>
      <t xml:space="preserve">ŽNP lankytojų skaičius (vnt.) </t>
    </r>
    <r>
      <rPr>
        <i/>
        <sz val="9"/>
        <color rgb="FF000000"/>
        <rFont val="Times New Roman"/>
        <family val="1"/>
        <charset val="186"/>
      </rPr>
      <t>(Šaltinis: Žemaitijos nacionalinio parko direkcija, toliau -ŽNP)</t>
    </r>
  </si>
  <si>
    <r>
      <t>(Šaltinis: PRSA)</t>
    </r>
    <r>
      <rPr>
        <sz val="9"/>
        <color rgb="FF000000"/>
        <rFont val="Times New Roman"/>
        <family val="1"/>
        <charset val="186"/>
      </rPr>
      <t xml:space="preserve"> </t>
    </r>
  </si>
  <si>
    <r>
      <t xml:space="preserve">Sutvarkytų gamtinių objektų dalis iš prioritetų sąrašo dalis (%)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</si>
  <si>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Sukurta biomasės tvarkymo infrastruktūra </t>
    </r>
    <r>
      <rPr>
        <i/>
        <sz val="9"/>
        <color rgb="FF000000"/>
        <rFont val="Times New Roman"/>
        <family val="1"/>
        <charset val="186"/>
      </rPr>
      <t>(Šaltinis: ŽNP)</t>
    </r>
  </si>
  <si>
    <r>
      <t xml:space="preserve">Tiriamų maudymosi vietų skaičius sezono metu (vnt.) </t>
    </r>
    <r>
      <rPr>
        <i/>
        <sz val="9"/>
        <color rgb="FF000000"/>
        <rFont val="Times New Roman"/>
        <family val="1"/>
        <charset val="186"/>
      </rPr>
      <t xml:space="preserve">(Šaltinis: </t>
    </r>
    <r>
      <rPr>
        <sz val="9"/>
        <color rgb="FF595959"/>
        <rFont val="Times New Roman"/>
        <family val="1"/>
        <charset val="186"/>
      </rPr>
      <t xml:space="preserve"> </t>
    </r>
    <r>
      <rPr>
        <i/>
        <sz val="9"/>
        <color rgb="FF000000"/>
        <rFont val="Times New Roman"/>
        <family val="1"/>
        <charset val="186"/>
      </rPr>
      <t>Plungės r. sav. visuomenės sveikatos biuras )</t>
    </r>
  </si>
  <si>
    <r>
      <t xml:space="preserve">Svarbiausių vandens telkinių (Plungės jūra, Platelių ežeras, Minijos upė, vandens telkinių prie pramonės zonų) vandens kokybės rodikliai </t>
    </r>
    <r>
      <rPr>
        <i/>
        <sz val="9"/>
        <color rgb="FF000000"/>
        <rFont val="Times New Roman"/>
        <family val="1"/>
        <charset val="186"/>
      </rPr>
      <t>(Šaltinis: Aplinkos apsaugos agentūra)</t>
    </r>
  </si>
  <si>
    <r>
      <t xml:space="preserve">Stacionarių vandens kokybės matuoklių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</si>
  <si>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IV PRIORITETAS: KULTŪROS IR AKTYVAUS LAISVALAIKIO PARKAS</t>
  </si>
  <si>
    <t>4.1.</t>
  </si>
  <si>
    <t>Užtikrinti vietos gyventojams bei svečiams kokybiškų laisvalaikio paslaugų pasiūlą ir skatinti aktyvią gyvenseną</t>
  </si>
  <si>
    <t>4.1.1.</t>
  </si>
  <si>
    <t>Didinti laisvalaikio veiklų spektrą</t>
  </si>
  <si>
    <t>Naujai suformuotų laisvalaikio paslaugų, erdvių skaičius (vnt.).</t>
  </si>
  <si>
    <t>4.1.2.</t>
  </si>
  <si>
    <t>Įveiklinti turimą infrastruktūra ir laisvalaikio vietas</t>
  </si>
  <si>
    <t>Įgyvendintų renginių/projektų/ veiklų skaičius strateginėse vietose per metus (aktyvaus poilsio ir pramogų zona, Babrungo slėnio estrada, Mykolo Oginskio rūmų kompleksas) (vnt.) (Šaltinis: PRSA)</t>
  </si>
  <si>
    <t>4.1.3.</t>
  </si>
  <si>
    <t>Sutvarkyti ir plėsti sporto infrastruktūrą, siekiant gerinti sportinius pasiekimus</t>
  </si>
  <si>
    <t>4.1.4.</t>
  </si>
  <si>
    <t>Vykdyti vandens sporto veiklų plėtrą</t>
  </si>
  <si>
    <t>Atnaujintų ir naujai įrengtų vandens sporto bazių skaičius (vnt.)</t>
  </si>
  <si>
    <t>4.2.</t>
  </si>
  <si>
    <t>Didinti Plungės rajono turistinį patrauklumą bei turistinių paslaugų kokybę ir įvairovę</t>
  </si>
  <si>
    <t>240,24 tūkst. (2019 m.)</t>
  </si>
  <si>
    <t>198,99 tūkst.</t>
  </si>
  <si>
    <t>288,29 tūkst.</t>
  </si>
  <si>
    <t>Plungės turizmo informacijos centras (toliau - PTIC)</t>
  </si>
  <si>
    <t>PTIC</t>
  </si>
  <si>
    <t>4.2.1.</t>
  </si>
  <si>
    <t>Plėtoti Sakralinį turizmą (Žemaičių Kalvarijos šventovė) bei didinti tradicinių kultūros renginių žinomumą ir populiarumą</t>
  </si>
  <si>
    <t>30 tūkst. (2019 m.)</t>
  </si>
  <si>
    <t>35 tūkst.</t>
  </si>
  <si>
    <t>4.2.2.</t>
  </si>
  <si>
    <t>Sudaryti sąlygas apgyvendinimo ir maitinimo paslaugų plėtrai, išlaikant orientaciją į paslaugų kokybę ir vietos autentiškumą</t>
  </si>
  <si>
    <t>4.2.3.</t>
  </si>
  <si>
    <t>Skatinti konferencinio turizmo vystymą Plungės rajone</t>
  </si>
  <si>
    <t>50 (2019 m.)</t>
  </si>
  <si>
    <t>4.2.4.</t>
  </si>
  <si>
    <t>Sukurti stabilų finansinį instrumentą turizmo infrastruktūros priežiūrai ir plėtrai</t>
  </si>
  <si>
    <t>n.d. (pagalvės mokestis netaikomas)</t>
  </si>
  <si>
    <t>4.2.5.</t>
  </si>
  <si>
    <t>Stiprinti Plungės rajono turizmo rinkodarą e-rinkodaros priemonėmis</t>
  </si>
  <si>
    <t>4.2.6.</t>
  </si>
  <si>
    <t>Skatinti verslą investuoti į turizmo sektorių: Plungės gamtos/ turistinių išteklių panaudojimas versle</t>
  </si>
  <si>
    <t>1,5 mln.</t>
  </si>
  <si>
    <t>1 mln.</t>
  </si>
  <si>
    <t>4.3.</t>
  </si>
  <si>
    <t>Kelti rajono kaip regiono kultūros puoselėtojo lygį, plečiant kultūrinių objektų, renginių bei kūrybiškumo didinimo formų įvairovę ir išskirtinumą</t>
  </si>
  <si>
    <t>4.3.1.</t>
  </si>
  <si>
    <t>Užtikrinti kokybiškai, profesionaliai veikiančių ir materialiai aprūpintų meno grupių skaičių rajone</t>
  </si>
  <si>
    <t>Aktyvių meno kolektyvų skaičius Plungės rajone (vnt.)</t>
  </si>
  <si>
    <t>78 (2019 m.)</t>
  </si>
  <si>
    <t>(Šaltinis: LSD)</t>
  </si>
  <si>
    <t>4.3.2.</t>
  </si>
  <si>
    <t>Identifikuoti prioritetinius kultūros renginius ir projektus, užtikrinti renginių pasiūlą  įvairioms tikslinėms grupėms bei finansavimą</t>
  </si>
  <si>
    <t>427,8 tūkst.</t>
  </si>
  <si>
    <t xml:space="preserve">341,2 tūkst. </t>
  </si>
  <si>
    <t>500 tūkst.</t>
  </si>
  <si>
    <t>4.3.3.</t>
  </si>
  <si>
    <t>Skatinti profesionalių meno kolektyvų atsiradimą ir profesionalių menininkų atvykimą nuolatiniam darbui</t>
  </si>
  <si>
    <t>Plungės kultūros centras (toliau - PKC)</t>
  </si>
  <si>
    <t>4.3.4.</t>
  </si>
  <si>
    <t>Sudaryti palankias sąlygas kokybiškam, profesionaliam, nuolat kintančius gyventojų poreikius atliepiančiam  kultūriniam ugdymui .</t>
  </si>
  <si>
    <t>2234 (2019 m.)</t>
  </si>
  <si>
    <t>Kultūros centras, Žemaičių dailės muziejus, Plungės viešoji biblioteka</t>
  </si>
  <si>
    <t>4.3.5.</t>
  </si>
  <si>
    <t>Plėtoti tarptautinį kultūrinį bendradarbiavimą, paremtą vietos tradicijų ir vietos kūrėjų veiklos pristatymu, tiesioginiais įvairių bendruomenių ryšiais</t>
  </si>
  <si>
    <t>PKC, Plungės r. sav. Viešoji biblioteka, Žemaičių dailės muziejus</t>
  </si>
  <si>
    <t>4.3.6</t>
  </si>
  <si>
    <t>Šiuolaikinių techninių galimybių ir informacinių technologijų diegimas bei pritaikymas kultūrinėje veikloje</t>
  </si>
  <si>
    <t xml:space="preserve">Gyventojų, pasinaudojusių elektroninėmis kultūros paslaugomis, dalis (%) </t>
  </si>
  <si>
    <t>4.4.</t>
  </si>
  <si>
    <t>Kurti Plungės rajono kaip Žemaitijos kultūros ir subalansuoto turizmo lyderio įvaizdį, kurti atpažįstamą Plungės r. identitetą</t>
  </si>
  <si>
    <t>Strateginio planavimo ir investicijų skyrius, Švietimo, kultūros ir sporto skyrius</t>
  </si>
  <si>
    <t>4.4.1</t>
  </si>
  <si>
    <t>Didinti Plungės r. žinomumą turizmo prioritetinėse rinkose</t>
  </si>
  <si>
    <t>4.4.2.</t>
  </si>
  <si>
    <t>Skatinti subalansuoto turizmo iniciatyvas</t>
  </si>
  <si>
    <t>25427 (2019 m.)</t>
  </si>
  <si>
    <t>4.4.3.</t>
  </si>
  <si>
    <t>Vystyti Platelius kaip kurortinę vietovę</t>
  </si>
  <si>
    <t>ŽNP/PTIC, Strateginio planavimo ir investicijų skyrius</t>
  </si>
  <si>
    <t>4.4.4.</t>
  </si>
  <si>
    <t>Kurti paslaugų paketus, įtraukiant Plungės rajone vykstančius kultūrinius renginius</t>
  </si>
  <si>
    <t>4.4.5</t>
  </si>
  <si>
    <t>Stiprinti Mykolo Oginskio rūmų kompleksą kaip svarbiausią Plungės kraštą reprezentuojančią vietą</t>
  </si>
  <si>
    <t>Žemaičių dailės muziejus, Plungės viešoji biblioteka, PTIC</t>
  </si>
  <si>
    <t>Lankytojų skaičius Mykolo Oginskio rūmų komplekse (vnt.)</t>
  </si>
  <si>
    <t>92 tūkst.</t>
  </si>
  <si>
    <t>93 tūkst.</t>
  </si>
  <si>
    <t>109 tūkst.</t>
  </si>
  <si>
    <t>Žemaičių dailės muziejus, Plungės rajono savivaldybės viešoji biblioteka, PTIC</t>
  </si>
  <si>
    <t>(Šaltinis: Žemaičių dailės muziejus, Plungės viešoji biblioteka, TIC)</t>
  </si>
  <si>
    <t>4.4.6</t>
  </si>
  <si>
    <t>Rajono vardą garsinančių asmenų (pvz. Jono Smilgevičiaus, Stanislovo Narutavičiaus, Gabrieliaus Narutavičiaus, kt.) įamžinimas</t>
  </si>
  <si>
    <t>Strateginio planavimo ir investicijų skyrius, Architektūros ir teritorijų planavimo skyrius, Savivaldybės mero patarėjas</t>
  </si>
  <si>
    <t>BENDRIEJI PRIORITETŲ ĮGYVENDINIMO RODIKLIAI</t>
  </si>
  <si>
    <t>I-AS PRIORITETAS: KOKYBIŠKŲ VIEŠŲJŲ PASLAUGŲ PARKAS</t>
  </si>
  <si>
    <t>II-AS PRIORITETAS: INOVACIJŲ, VERSLO IR PRAMONĖS PARKAS</t>
  </si>
  <si>
    <t>III-AS PRIORITETAS: GAMTOS PARKAS</t>
  </si>
  <si>
    <t>IV-AS PRIORITETAS: KULTŪROS IR AKTYVAUS LAISVALAIKIO PARKAS</t>
  </si>
  <si>
    <t>IŠ VISO:</t>
  </si>
  <si>
    <t xml:space="preserve">Nėra duomenų </t>
  </si>
  <si>
    <t>Blogėjanti rodiklio reikšmė</t>
  </si>
  <si>
    <t>Gerėjanti rodiklio reikšmė</t>
  </si>
  <si>
    <t>Pasiekta numatyta 2030 m. rodiklio reikšmė</t>
  </si>
  <si>
    <t>Atsakingi asmenys</t>
  </si>
  <si>
    <t>Strateginio planavimo ir investicijų skyrius 
Bendrųjų reikalų skyrius</t>
  </si>
  <si>
    <t>Plungės r. sav. visuomenės sveikatos biuras
Savivaldybės gydytojas</t>
  </si>
  <si>
    <t>Strateginio planavimo ir investicijų skyrius
Jaunimo reikalų koordinatorius
Turto skyrius
Architektūros ir planavimo skyrius</t>
  </si>
  <si>
    <t>Strateginio planavimo ir investicijų skyrius
Socialinės paramos skyrius
Turto skyrius
Vietos ūkio skyrius 
UAB "Plungės autobusų parkas"</t>
  </si>
  <si>
    <t xml:space="preserve"> Nepakitusi rodiklio reikšmė</t>
  </si>
  <si>
    <t>Strateginio planavimo ir investicijų skyrius
Vietos ūkio skyrius
Architektūros ir teritorijų planavimo skyrius</t>
  </si>
  <si>
    <t>Plungės r. policijos komisariatas
Vietos ūkio skyrius</t>
  </si>
  <si>
    <t>Vietos ūkio skyrius
Strateginio planavimo ir investicijų skyrius
UAB "Plungės vandenys"
Telšių regiono atliekų tvarkymo centras</t>
  </si>
  <si>
    <t>Strateginio planavimo ir investicijų skyrius
Vietos ūkio skyrius
Žemaitijos nacionalinis parkas (toliau - ŽNP)
Architektūros ir teritorijų planavimo skyrius</t>
  </si>
  <si>
    <t>Vietos ūkio skyrius
Plungės r. sav. visuomenės sveikatos biuras
Vietos ūkio skyrius ir UAB "Plungės vandenys"
Strateginio planavimo ir investicijų skyrius</t>
  </si>
  <si>
    <t>Strateginio planavimo ir investicijų skyrius
PTIC
ŽNP
Žemaičių dailės muziejus
Plungės viešoji biblioteka
Architektūros ir teritorijų planavimo skyrius
Savivaldybės mero patarėjas</t>
  </si>
  <si>
    <t>1. Sutartiniai žymėjimai</t>
  </si>
  <si>
    <t>2. Bendrieji rodikliai</t>
  </si>
  <si>
    <t>3. I prioritetas</t>
  </si>
  <si>
    <t>4. II prioritetas</t>
  </si>
  <si>
    <t>5. III prioritetas</t>
  </si>
  <si>
    <t>6. IV prioritetas</t>
  </si>
  <si>
    <t>7. Suvestinė</t>
  </si>
  <si>
    <t>Atgal į turinį</t>
  </si>
  <si>
    <t>49,8 proc.</t>
  </si>
  <si>
    <t>198,6 (tarp trečdalio geriausių savivaldybių)</t>
  </si>
  <si>
    <t xml:space="preserve">   </t>
  </si>
  <si>
    <r>
      <t>Plungės rajono gyventojų ir turistų pasitenkinimo lygio Plungės rajono laisvalaikio paslaugų pasiūla augimas (gyventojų ir turistų, savo pasitenkinimo Plungės rajono lygį įvertinusių 8 ir daugiau balų, dalis nuo visų gyventojų ir turistų einamaisiais metais, palyginti su praeitais metais, matuojama kasmet  (%) (</t>
    </r>
    <r>
      <rPr>
        <i/>
        <sz val="9"/>
        <color theme="1"/>
        <rFont val="Times New Roman"/>
        <family val="1"/>
        <charset val="186"/>
      </rPr>
      <t>Šaltinis: PTIC)</t>
    </r>
  </si>
  <si>
    <r>
      <t xml:space="preserve">Dienų, kai vyksta renginiai strateginėse vietose (Babrungo slėnio estrada, aktyvaus poilsio ir prmogų zona, Mykolo Oginskio dvaro žirgynas), dalis nuo visų dienų (%) </t>
    </r>
    <r>
      <rPr>
        <i/>
        <sz val="9"/>
        <color theme="1"/>
        <rFont val="Times New Roman"/>
        <family val="1"/>
        <charset val="186"/>
      </rPr>
      <t>(Šaltinis: PRSA)</t>
    </r>
  </si>
  <si>
    <r>
      <t xml:space="preserve">Renovuotų ir naujai įrengtų sporto infrastruktūros objektų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</si>
  <si>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r>
      <t xml:space="preserve">Turistų Plungės rajone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</si>
  <si>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r>
      <t xml:space="preserve">Interesantų turizmo informacijos centruose skaičius sezono metu (gegužės-rugpjūčio mėn.), palyginti su bendru metiniu interesantų skaičiumi (%) </t>
    </r>
    <r>
      <rPr>
        <i/>
        <sz val="9"/>
        <color theme="1"/>
        <rFont val="Times New Roman"/>
        <family val="1"/>
        <charset val="186"/>
      </rPr>
      <t>(Šaltinis: PTIC)</t>
    </r>
  </si>
  <si>
    <r>
      <t xml:space="preserve">Sakralinio turizmo objektų lankytojų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</si>
  <si>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r>
      <t xml:space="preserve">Apgyvendinimo ir maitinimo įstaigų, kuriose teikiamos vietos autentiškumą atskleidžiančios paslaugos, dalis (%)  </t>
    </r>
    <r>
      <rPr>
        <i/>
        <sz val="9"/>
        <color theme="1"/>
        <rFont val="Times New Roman"/>
        <family val="1"/>
        <charset val="186"/>
      </rPr>
      <t>(Šaltinis: PRSA)</t>
    </r>
  </si>
  <si>
    <r>
      <t xml:space="preserve">Konferencijų, vykusių Plungės rajone, dalyvių,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</si>
  <si>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r>
      <t xml:space="preserve">Įgyvendintų projektų, kuriems finansavimas skirtas iš "Pagalvės mokesčio",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</si>
  <si>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r>
      <t xml:space="preserve">Rinkodaros priemonių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</si>
  <si>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r>
      <t xml:space="preserve">Privačių investicijų į Plungės rajono turizmo sektorių dydis (Eur) </t>
    </r>
    <r>
      <rPr>
        <i/>
        <sz val="9"/>
        <color theme="1"/>
        <rFont val="Times New Roman"/>
        <family val="1"/>
        <charset val="186"/>
      </rPr>
      <t>(Šaltinis: PRSA)</t>
    </r>
  </si>
  <si>
    <r>
      <t xml:space="preserve">Kultūrinių renginių skaičiaus augimas lyginant su praeitais metais, matuojama kasmet (%) </t>
    </r>
    <r>
      <rPr>
        <i/>
        <sz val="9"/>
        <color theme="1"/>
        <rFont val="Times New Roman"/>
        <family val="1"/>
        <charset val="186"/>
      </rPr>
      <t>(šaltinis: PTIC)</t>
    </r>
  </si>
  <si>
    <r>
      <t xml:space="preserve">Gyventojų dalis, dalyvavusi kultūros renginiuose per numatytą laikotarpį (%) </t>
    </r>
    <r>
      <rPr>
        <i/>
        <sz val="9"/>
        <color theme="1"/>
        <rFont val="Times New Roman"/>
        <family val="1"/>
        <charset val="186"/>
      </rPr>
      <t>(šaltinis: PRSA)</t>
    </r>
  </si>
  <si>
    <r>
      <t xml:space="preserve">Gyventojų, teigiamai vertinančių kultūros paslaugų kokybę, dalis </t>
    </r>
    <r>
      <rPr>
        <i/>
        <sz val="9"/>
        <color theme="1"/>
        <rFont val="Times New Roman"/>
        <family val="1"/>
        <charset val="186"/>
      </rPr>
      <t>(šaltinis: gyventojų apklausa)</t>
    </r>
  </si>
  <si>
    <r>
      <t xml:space="preserve">Kultūros renginių dalyvių skaičius per metus (vnt.)  </t>
    </r>
    <r>
      <rPr>
        <i/>
        <sz val="9"/>
        <color theme="1"/>
        <rFont val="Times New Roman"/>
        <family val="1"/>
        <charset val="186"/>
      </rPr>
      <t>(Šaltinis: PRSA)</t>
    </r>
  </si>
  <si>
    <r>
      <t xml:space="preserve">Įkurtų profesionalių meno kolektyvų skaičius (vnt.) </t>
    </r>
    <r>
      <rPr>
        <i/>
        <sz val="9"/>
        <color theme="1"/>
        <rFont val="Times New Roman"/>
        <family val="1"/>
        <charset val="186"/>
      </rPr>
      <t>(Šaltinis: PKC)</t>
    </r>
  </si>
  <si>
    <r>
      <t xml:space="preserve">Atvykusių profesionalių menininkų kūrėjų skaičius (vnt.) </t>
    </r>
    <r>
      <rPr>
        <i/>
        <sz val="9"/>
        <color theme="1"/>
        <rFont val="Times New Roman"/>
        <family val="1"/>
        <charset val="186"/>
      </rPr>
      <t>(Šaltinis: PKC)</t>
    </r>
  </si>
  <si>
    <r>
      <t xml:space="preserve">Aktyvių/įgyvendintų kultūrinių, edukacinių ir meno programų/projektų skaičius (vnt.) </t>
    </r>
    <r>
      <rPr>
        <i/>
        <sz val="9"/>
        <color theme="1"/>
        <rFont val="Times New Roman"/>
        <family val="1"/>
        <charset val="186"/>
      </rPr>
      <t>(Šaltinis: PRSA/PTIC)</t>
    </r>
  </si>
  <si>
    <r>
      <t xml:space="preserve">Tarptautinių kultūrinių projektų/programų skaičius (vnt.) </t>
    </r>
    <r>
      <rPr>
        <i/>
        <sz val="9"/>
        <color theme="1"/>
        <rFont val="Times New Roman"/>
        <family val="1"/>
        <charset val="186"/>
      </rPr>
      <t>(Šaltinis: PKC)</t>
    </r>
  </si>
  <si>
    <r>
      <t xml:space="preserve">Įgyvendintų technologinio atnaujinimo projektų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</si>
  <si>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r>
      <t>Gyventojai ir turistai, vertinantys, kad Plungės rajonas turi suformuotą turizmo lyderio įvaizdį, lyginant su atskaitiniais metais (% nuo apklaustųjų) (</t>
    </r>
    <r>
      <rPr>
        <i/>
        <sz val="9"/>
        <color theme="1"/>
        <rFont val="Times New Roman"/>
        <family val="1"/>
        <charset val="186"/>
      </rPr>
      <t>Šaltinis: gyventojų apklausa)</t>
    </r>
  </si>
  <si>
    <r>
      <t xml:space="preserve">Dalyvautų turizmo parodų tikslinėse rinkose skaičius </t>
    </r>
    <r>
      <rPr>
        <i/>
        <sz val="9"/>
        <color theme="1"/>
        <rFont val="Times New Roman"/>
        <family val="1"/>
        <charset val="186"/>
      </rPr>
      <t>(Šaltinis: PTIC)</t>
    </r>
  </si>
  <si>
    <r>
      <t xml:space="preserve">Nevienadienių turistų skaičius (vnt.) </t>
    </r>
    <r>
      <rPr>
        <i/>
        <sz val="9"/>
        <color theme="1"/>
        <rFont val="Times New Roman"/>
        <family val="1"/>
        <charset val="186"/>
      </rPr>
      <t>(Šaltinis: LSD)</t>
    </r>
  </si>
  <si>
    <r>
      <t xml:space="preserve">Įgyvendintų iniciatyvų, reikalingų siekiant kurortinės vietovės statuso, skaičius (vnt.) </t>
    </r>
    <r>
      <rPr>
        <i/>
        <sz val="9"/>
        <color theme="1"/>
        <rFont val="Times New Roman"/>
        <family val="1"/>
        <charset val="186"/>
      </rPr>
      <t>(Šaltinis: ŽNP, PTIC)</t>
    </r>
  </si>
  <si>
    <r>
      <t xml:space="preserve">Siūlomų skirtingų paslaugų paketų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</si>
  <si>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r>
      <t xml:space="preserve">Vykdomų edukacinių / reprezentacinių paslaugų skaičius (vnt.) </t>
    </r>
    <r>
      <rPr>
        <i/>
        <sz val="9"/>
        <color theme="1"/>
        <rFont val="Times New Roman"/>
        <family val="1"/>
        <charset val="186"/>
      </rPr>
      <t>(Šaltinis: Žemaičių dailės muziejus, Plungės viešoji biblioteka, PTIC)</t>
    </r>
  </si>
  <si>
    <r>
      <t xml:space="preserve">Rajono vardą garsinančių asmenų įamžinimo projektų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</si>
  <si>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SUTARTINIAI ŽYMĖJIMAI</t>
  </si>
  <si>
    <t>Švietimo ir sporto skyrius</t>
  </si>
  <si>
    <t>Strateginio planavimo ir investicijų skyrius
Plungės TVM
Švietimo ir sporto skyrius</t>
  </si>
  <si>
    <t>Strateginio planavimo ir investicijų skyrius
Informacinių technologijų skyrius</t>
  </si>
  <si>
    <t>Švietimo ir sporto skyrius
Kultūros, turizmo ir viešųjų ryšių skyrius
Strateginio planavimo ir investicijų skyrius</t>
  </si>
  <si>
    <t>Plungės turizmo informacijos centras (toliau - PTIC)
Kultūros, turizmo ir viešųjų ryšių skyrius
ŽNP
Strateginio planavimo ir investicijų skyrius</t>
  </si>
  <si>
    <t xml:space="preserve">Kultūros, turizmo ir viešųjų ryšių skyrius
PKC
Plungės r. sav. Viešoji biblioteka
Žemaičių dailės muziejus
</t>
  </si>
  <si>
    <r>
      <t xml:space="preserve">1 uždavinys. </t>
    </r>
    <r>
      <rPr>
        <b/>
        <sz val="9"/>
        <color theme="1"/>
        <rFont val="Times New Roman"/>
        <family val="1"/>
        <charset val="186"/>
      </rPr>
      <t>Stiprinti gyventojų sveikatą, užtikrinti sveikatos priežiūros (gydymo) prieinamumą bei kokybę</t>
    </r>
  </si>
  <si>
    <r>
      <t xml:space="preserve">2 uždavinys. </t>
    </r>
    <r>
      <rPr>
        <b/>
        <sz val="9"/>
        <color theme="1"/>
        <rFont val="Times New Roman"/>
        <family val="1"/>
        <charset val="186"/>
      </rPr>
      <t>Diegti inovacijas švietimo įstaigose, atliepiant ateities ekonomikos poreikius, gerinti švietimo paslaugų kokybę ir užtikrinti prieinamumą</t>
    </r>
  </si>
  <si>
    <r>
      <t xml:space="preserve">3 uždavinys. </t>
    </r>
    <r>
      <rPr>
        <b/>
        <sz val="9"/>
        <color theme="1"/>
        <rFont val="Times New Roman"/>
        <family val="1"/>
        <charset val="186"/>
      </rPr>
      <t>Skatinti jaunimo politikos įgyvendinimą</t>
    </r>
  </si>
  <si>
    <r>
      <t>4 uždavinys.</t>
    </r>
    <r>
      <rPr>
        <b/>
        <sz val="9"/>
        <color theme="1"/>
        <rFont val="Times New Roman"/>
        <family val="1"/>
        <charset val="186"/>
      </rPr>
      <t xml:space="preserve"> Gerinti administracinių ir viešųjų paslaugų kokybę</t>
    </r>
  </si>
  <si>
    <r>
      <t xml:space="preserve">5 uždavinys. </t>
    </r>
    <r>
      <rPr>
        <b/>
        <sz val="9"/>
        <color theme="1"/>
        <rFont val="Times New Roman"/>
        <family val="1"/>
        <charset val="186"/>
      </rPr>
      <t>Kurti saugesnę socialinę aplinką ir mažinti socialinę atskirtį</t>
    </r>
  </si>
  <si>
    <r>
      <t xml:space="preserve">6 uždavinys. </t>
    </r>
    <r>
      <rPr>
        <b/>
        <sz val="9"/>
        <color theme="1"/>
        <rFont val="Times New Roman"/>
        <family val="1"/>
        <charset val="186"/>
      </rPr>
      <t>Skatinti draugiškų aplinkai transporto priemonių naudojimą.</t>
    </r>
  </si>
  <si>
    <r>
      <t xml:space="preserve">7 uždavinys. </t>
    </r>
    <r>
      <rPr>
        <b/>
        <sz val="9"/>
        <color theme="1"/>
        <rFont val="Times New Roman"/>
        <family val="1"/>
        <charset val="186"/>
      </rPr>
      <t>Užtikrinti eismo saugumą ir mažinti eismo įvykių skaičių rajone</t>
    </r>
  </si>
  <si>
    <r>
      <t>8 uždavinys</t>
    </r>
    <r>
      <rPr>
        <b/>
        <sz val="9"/>
        <color theme="1"/>
        <rFont val="Times New Roman"/>
        <family val="1"/>
        <charset val="186"/>
      </rPr>
      <t>. Plėsti ir modernizuoti komunalinio ūkio, atliekų tvarkymo, vandentvarkos ir šilumos tiekimo sistemas</t>
    </r>
  </si>
  <si>
    <r>
      <t xml:space="preserve">9 uždavinys. </t>
    </r>
    <r>
      <rPr>
        <b/>
        <sz val="9"/>
        <color theme="1"/>
        <rFont val="Times New Roman"/>
        <family val="1"/>
        <charset val="186"/>
      </rPr>
      <t>Užtikrinti efektyvų savivaldybės turto valdymą</t>
    </r>
  </si>
  <si>
    <r>
      <t xml:space="preserve">1 uždavinys. </t>
    </r>
    <r>
      <rPr>
        <b/>
        <sz val="9"/>
        <color theme="1"/>
        <rFont val="Times New Roman"/>
        <family val="1"/>
        <charset val="186"/>
      </rPr>
      <t>"Skatinti gyventojų verslumą ir užimtumą, sudaryti palankias sąlygas verslui ir pramonei Plungės r. sav."</t>
    </r>
  </si>
  <si>
    <r>
      <t xml:space="preserve">2 uždavinys. </t>
    </r>
    <r>
      <rPr>
        <b/>
        <sz val="9"/>
        <color theme="1"/>
        <rFont val="Times New Roman"/>
        <family val="1"/>
        <charset val="186"/>
      </rPr>
      <t>Užtikrinti rinkos poreikius atitinkančių darbuotojų pasiūlą.</t>
    </r>
  </si>
  <si>
    <r>
      <t xml:space="preserve">3 uždavinys. </t>
    </r>
    <r>
      <rPr>
        <b/>
        <sz val="9"/>
        <color theme="1"/>
        <rFont val="Times New Roman"/>
        <family val="1"/>
        <charset val="186"/>
      </rPr>
      <t>"Skatinti inovatyvių / aukštesnės pridėtinės vertės darbo vietų kūrimą, sudaryti patrauklias sąlygas rajone dirbti nuotoliniu būdu (angl. workation)."</t>
    </r>
  </si>
  <si>
    <r>
      <t>4 uždavinys.</t>
    </r>
    <r>
      <rPr>
        <b/>
        <sz val="9"/>
        <color theme="1"/>
        <rFont val="Times New Roman"/>
        <family val="1"/>
        <charset val="186"/>
      </rPr>
      <t xml:space="preserve"> Išvystyti trumpąsias maisto grandines.
</t>
    </r>
  </si>
  <si>
    <r>
      <t xml:space="preserve">2 uždavinys. </t>
    </r>
    <r>
      <rPr>
        <b/>
        <sz val="9"/>
        <color theme="1"/>
        <rFont val="Times New Roman"/>
        <family val="1"/>
        <charset val="186"/>
      </rPr>
      <t>Vykdyti atsinaujinančių energijos šaltinių plėtrą.</t>
    </r>
  </si>
  <si>
    <r>
      <t xml:space="preserve">1 uždavinys. </t>
    </r>
    <r>
      <rPr>
        <b/>
        <sz val="9"/>
        <color theme="1"/>
        <rFont val="Times New Roman"/>
        <family val="1"/>
        <charset val="186"/>
      </rPr>
      <t>"Užtikrinti vietos gyventojams bei svečiams kokybiškų laisvalaikio paslaugų pasiūlą, skatinti aktyvią gyvenseną."</t>
    </r>
    <r>
      <rPr>
        <sz val="9"/>
        <color theme="1"/>
        <rFont val="Times New Roman"/>
        <family val="1"/>
        <charset val="186"/>
      </rPr>
      <t xml:space="preserve">
</t>
    </r>
  </si>
  <si>
    <r>
      <t xml:space="preserve">3 uždavinys. </t>
    </r>
    <r>
      <rPr>
        <b/>
        <sz val="9"/>
        <color theme="1"/>
        <rFont val="Times New Roman"/>
        <family val="1"/>
        <charset val="186"/>
      </rPr>
      <t>"Kelti rajono kaip regiono kultūros puoselėtojo lygį, plečiant kultūrinių objektų, renginių bei kūrybiškumo didinimo formų įvairovę ir išskirtinumą."</t>
    </r>
  </si>
  <si>
    <r>
      <t xml:space="preserve">4 uždavinys. </t>
    </r>
    <r>
      <rPr>
        <b/>
        <sz val="9"/>
        <color theme="1"/>
        <rFont val="Times New Roman"/>
        <family val="1"/>
        <charset val="186"/>
      </rPr>
      <t xml:space="preserve">"Kurti Plungės rajono kaip Žemaitijos kultūros ir subalansuoto turizmo lyderio įvaizdį, kurti atpažįstamą Plungės r. identitetą". </t>
    </r>
  </si>
  <si>
    <t>Vietos ūkio skyrius
Architektūros ir teritorijų planavimo skyrius</t>
  </si>
  <si>
    <r>
      <t xml:space="preserve">1 uždavinys. </t>
    </r>
    <r>
      <rPr>
        <b/>
        <sz val="9"/>
        <color theme="1"/>
        <rFont val="Times New Roman"/>
        <family val="1"/>
        <charset val="186"/>
      </rPr>
      <t>Siekti tvarios pramonės bei efektyvaus energijos išteklių naudojimo.</t>
    </r>
  </si>
  <si>
    <r>
      <t xml:space="preserve">3 uždavinys. </t>
    </r>
    <r>
      <rPr>
        <b/>
        <sz val="9"/>
        <color theme="1"/>
        <rFont val="Times New Roman"/>
        <family val="1"/>
        <charset val="186"/>
      </rPr>
      <t>"Puoselėti Plungės r. sav. aplinką ir užtikrinti tinkamą gamtos vertybių apsaugą."</t>
    </r>
  </si>
  <si>
    <r>
      <t xml:space="preserve">4 uždavinys. </t>
    </r>
    <r>
      <rPr>
        <b/>
        <sz val="9"/>
        <color theme="1"/>
        <rFont val="Times New Roman"/>
        <family val="1"/>
        <charset val="186"/>
      </rPr>
      <t>Gerinti paviršinių vandens telkinių ir oro kokybę.</t>
    </r>
  </si>
  <si>
    <r>
      <t xml:space="preserve">2 uždavinys. </t>
    </r>
    <r>
      <rPr>
        <b/>
        <sz val="9"/>
        <color theme="1"/>
        <rFont val="Times New Roman"/>
        <family val="1"/>
        <charset val="186"/>
      </rPr>
      <t>"Didinti Plungės rajono turistinį patrauklumą bei turistinių paslaugų kokybę ir įvairovę."</t>
    </r>
  </si>
  <si>
    <r>
      <t xml:space="preserve">Gyventojų, dalyvaujančių neformaliojo ugdymo veiklose dalis (%) </t>
    </r>
    <r>
      <rPr>
        <i/>
        <sz val="9"/>
        <rFont val="Times New Roman"/>
        <family val="1"/>
        <charset val="186"/>
      </rPr>
      <t>(Šaltinis: PRSA)</t>
    </r>
  </si>
  <si>
    <r>
      <rPr>
        <sz val="9"/>
        <color theme="1"/>
        <rFont val="Times New Roman"/>
        <family val="1"/>
        <charset val="186"/>
      </rPr>
      <t xml:space="preserve">Apibendrintas </t>
    </r>
    <r>
      <rPr>
        <sz val="9"/>
        <color rgb="FF000000"/>
        <rFont val="Times New Roman"/>
        <family val="1"/>
        <charset val="186"/>
      </rPr>
      <t>valstybinių brandos egzaminų (VBE) rodiklis ir vieta šalies savivaldybių kontekste</t>
    </r>
  </si>
  <si>
    <t>246,1 (tarp trečdalio geriausių savivaldybių)</t>
  </si>
  <si>
    <r>
      <rPr>
        <sz val="9"/>
        <color theme="1"/>
        <rFont val="Times New Roman"/>
        <family val="1"/>
        <charset val="186"/>
      </rPr>
      <t>246,2</t>
    </r>
    <r>
      <rPr>
        <sz val="9"/>
        <rFont val="Times New Roman"/>
        <family val="1"/>
        <charset val="186"/>
      </rPr>
      <t xml:space="preserve"> (tarp trečdalio geriausių savivaldybių)</t>
    </r>
  </si>
  <si>
    <t>Pagrindinio ugdymo pasiekimų patikrinimo metu bent pagrindinį mokymosi pasiekimų lygį pasiekusių mokinių dalis (lietuvių kalba, matematika) (%)</t>
  </si>
  <si>
    <t>n.d. nebuvo vykdomi PUPP patikrinimai</t>
  </si>
  <si>
    <r>
      <t xml:space="preserve">69,9 - sanitarinių mazgų; </t>
    </r>
    <r>
      <rPr>
        <sz val="9"/>
        <color theme="1"/>
        <rFont val="Times New Roman"/>
        <family val="1"/>
        <charset val="186"/>
      </rPr>
      <t>62 - valgyklų</t>
    </r>
  </si>
  <si>
    <t>Švietimo ir sporto skyrius, Vietos ūkio skyrius</t>
  </si>
  <si>
    <t>Ikimokykliniame ir priešmokykliniame ugdyme dalyvaujančių 3-5 metų amžiaus vaikų dalis (%)</t>
  </si>
  <si>
    <t>Švietimo pagalbą gaunančių mokinių dalis nuo mokinių, kuriems tokia pagalba yra nustatyta (%)
(Šaltinis: PRSA)</t>
  </si>
  <si>
    <r>
      <t xml:space="preserve">Skurdo rizika ar socialinę atskirtį patiriančių asmenų dalis (%) </t>
    </r>
    <r>
      <rPr>
        <i/>
        <sz val="9"/>
        <color theme="1"/>
        <rFont val="Times New Roman"/>
        <family val="1"/>
        <charset val="186"/>
      </rPr>
      <t>(Šaltinis:</t>
    </r>
    <r>
      <rPr>
        <i/>
        <sz val="9"/>
        <color theme="1"/>
        <rFont val="Times New Roman"/>
        <family val="1"/>
        <charset val="186"/>
      </rPr>
      <t>LSD)</t>
    </r>
  </si>
  <si>
    <r>
      <t>Gyventojų, besinaudojančių viešojo transporto paslaugomis,</t>
    </r>
    <r>
      <rPr>
        <sz val="9"/>
        <color theme="1"/>
        <rFont val="Times New Roman"/>
        <family val="1"/>
        <charset val="186"/>
      </rPr>
      <t xml:space="preserve"> skaičius </t>
    </r>
    <r>
      <rPr>
        <i/>
        <sz val="9"/>
        <color rgb="FF000000"/>
        <rFont val="Times New Roman"/>
        <family val="1"/>
        <charset val="186"/>
      </rPr>
      <t>(Šaltinis: PRSA)</t>
    </r>
  </si>
  <si>
    <r>
      <t xml:space="preserve">Pramonės srityje veikiančių įmonių skaičius </t>
    </r>
    <r>
      <rPr>
        <sz val="9"/>
        <color theme="1"/>
        <rFont val="Times New Roman"/>
        <family val="1"/>
        <charset val="186"/>
      </rPr>
      <t>Plungės r.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color rgb="FF000000"/>
        <rFont val="Times New Roman"/>
        <family val="1"/>
        <charset val="186"/>
      </rPr>
      <t xml:space="preserve">(vnt.) </t>
    </r>
    <r>
      <rPr>
        <i/>
        <sz val="9"/>
        <color rgb="FF000000"/>
        <rFont val="Times New Roman"/>
        <family val="1"/>
        <charset val="186"/>
      </rPr>
      <t>(Šaltinis: PRSA)</t>
    </r>
  </si>
  <si>
    <t>Pagerinti aplinkos kokybę įgyvendinat aplinkosaugos projektus</t>
  </si>
  <si>
    <r>
      <t>Įvykdytų kraštovaizdžio tvarkymo projektų skaičius (vnt.) (</t>
    </r>
    <r>
      <rPr>
        <i/>
        <sz val="9"/>
        <color rgb="FF000000"/>
        <rFont val="Times New Roman"/>
        <family val="1"/>
        <charset val="186"/>
      </rPr>
      <t>(Šaltinis: PRSA)</t>
    </r>
  </si>
  <si>
    <t>Įvykdytų vertingų teritorijų (gamtos paminklų, piliakalnių, visuomeninės paskirties, rekreacinių teritorijų ir pan.) sutvarkymo ir pritaikymo lankytojams projektų skaičius</t>
  </si>
  <si>
    <t>Kultūros, turizmo ir viešųjų ryšių skyrius</t>
  </si>
  <si>
    <t>Švietimo ir sporto skyrius, Strateginio planavimo ir investicijų skyrius</t>
  </si>
  <si>
    <t>Kultūros, turizmo ir viešųjų ryšių skyrius, PTIC, ŽNP</t>
  </si>
  <si>
    <t>Kultūros, turizmo ir viešųjų ryšių skyrius, PKC</t>
  </si>
  <si>
    <t>PATVIRTINTA
Plungės rajono savivaldybės tarybos
2022 m. gruodžio 22 d. sprendimu Nr. T1-286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</si>
</sst>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186"/>
      <scheme val="major"/>
    </font>
    <font>
      <sz val="9"/>
      <color rgb="FF9C0006"/>
      <name val="Calibri"/>
      <family val="2"/>
      <charset val="186"/>
      <scheme val="minor"/>
    </font>
    <font>
      <sz val="9"/>
      <color rgb="FF9C5700"/>
      <name val="Calibri"/>
      <family val="2"/>
      <charset val="186"/>
      <scheme val="minor"/>
    </font>
    <font>
      <sz val="9"/>
      <color rgb="FF006100"/>
      <name val="Calibri"/>
      <family val="2"/>
      <charset val="186"/>
      <scheme val="minor"/>
    </font>
    <font>
      <b/>
      <sz val="9"/>
      <color rgb="FFFFFFFF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i/>
      <sz val="9"/>
      <color rgb="FF000000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9"/>
      <color rgb="FF595959"/>
      <name val="Times New Roman"/>
      <family val="1"/>
      <charset val="186"/>
    </font>
    <font>
      <vertAlign val="superscript"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9"/>
      <color indexed="81"/>
      <name val="Tahoma"/>
      <family val="2"/>
      <charset val="186"/>
    </font>
    <font>
      <sz val="9"/>
      <color rgb="FFFF0000"/>
      <name val="Times New Roman"/>
      <family val="1"/>
      <charset val="186"/>
    </font>
    <font>
      <strike/>
      <sz val="9"/>
      <color rgb="FFFF0000"/>
      <name val="Times New Roman"/>
      <family val="1"/>
      <charset val="186"/>
    </font>
    <font>
      <sz val="9"/>
      <name val="Calibri"/>
      <family val="2"/>
      <charset val="186"/>
      <scheme val="minor"/>
    </font>
    <font>
      <b/>
      <sz val="9"/>
      <color rgb="FF3F3F3F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13475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134753"/>
      </left>
      <right style="medium">
        <color rgb="FF000000"/>
      </right>
      <top/>
      <bottom style="thick">
        <color rgb="FF134753"/>
      </bottom>
      <diagonal/>
    </border>
    <border>
      <left style="medium">
        <color rgb="FF134753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134753"/>
      </bottom>
      <diagonal/>
    </border>
    <border>
      <left/>
      <right style="medium">
        <color rgb="FF000000"/>
      </right>
      <top/>
      <bottom/>
      <diagonal/>
    </border>
    <border>
      <left style="medium">
        <color rgb="FF134753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13475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134753"/>
      </bottom>
      <diagonal/>
    </border>
    <border>
      <left style="medium">
        <color rgb="FF134753"/>
      </left>
      <right style="medium">
        <color rgb="FF000000"/>
      </right>
      <top style="thick">
        <color rgb="FF134753"/>
      </top>
      <bottom/>
      <diagonal/>
    </border>
    <border>
      <left style="medium">
        <color rgb="FF000000"/>
      </left>
      <right style="medium">
        <color rgb="FF000000"/>
      </right>
      <top style="thick">
        <color rgb="FF134753"/>
      </top>
      <bottom/>
      <diagonal/>
    </border>
    <border>
      <left/>
      <right/>
      <top style="thick">
        <color rgb="FF134753"/>
      </top>
      <bottom style="medium">
        <color rgb="FF1347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134753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ck">
        <color rgb="FF134753"/>
      </top>
      <bottom style="medium">
        <color indexed="64"/>
      </bottom>
      <diagonal/>
    </border>
    <border>
      <left/>
      <right/>
      <top style="thick">
        <color rgb="FF134753"/>
      </top>
      <bottom style="medium">
        <color indexed="64"/>
      </bottom>
      <diagonal/>
    </border>
    <border>
      <left/>
      <right style="medium">
        <color rgb="FF000000"/>
      </right>
      <top style="thick">
        <color rgb="FF13475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134753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1347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ck">
        <color rgb="FF134753"/>
      </bottom>
      <diagonal/>
    </border>
    <border>
      <left style="medium">
        <color rgb="FF000000"/>
      </left>
      <right style="medium">
        <color indexed="64"/>
      </right>
      <top/>
      <bottom style="thick">
        <color rgb="FF134753"/>
      </bottom>
      <diagonal/>
    </border>
    <border>
      <left style="medium">
        <color indexed="64"/>
      </left>
      <right style="medium">
        <color rgb="FF000000"/>
      </right>
      <top style="thick">
        <color rgb="FF134753"/>
      </top>
      <bottom/>
      <diagonal/>
    </border>
    <border>
      <left style="medium">
        <color rgb="FF000000"/>
      </left>
      <right style="medium">
        <color indexed="64"/>
      </right>
      <top style="thick">
        <color rgb="FF134753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ck">
        <color rgb="FF134753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thick">
        <color rgb="FF134753"/>
      </bottom>
      <diagonal/>
    </border>
    <border>
      <left/>
      <right/>
      <top style="thick">
        <color rgb="FF134753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ck">
        <color rgb="FF134753"/>
      </top>
      <bottom style="medium">
        <color rgb="FF134753"/>
      </bottom>
      <diagonal/>
    </border>
    <border>
      <left/>
      <right style="medium">
        <color indexed="64"/>
      </right>
      <top style="thick">
        <color rgb="FF134753"/>
      </top>
      <bottom style="medium">
        <color rgb="FF134753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/>
      <diagonal/>
    </border>
  </borders>
  <cellStyleXfs count="7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21" fillId="3" borderId="0" applyNumberFormat="0" applyBorder="0" applyAlignment="0" applyProtection="0"/>
    <xf numFmtId="0" fontId="23" fillId="2" borderId="0" applyNumberFormat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" fillId="8" borderId="8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9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503">
    <xf numFmtId="0" fontId="0" fillId="0" borderId="0" xfId="0"/>
    <xf numFmtId="0" fontId="0" fillId="33" borderId="10" xfId="0" applyFill="1" applyBorder="1"/>
    <xf numFmtId="0" fontId="5" fillId="2" borderId="10" xfId="5" applyBorder="1"/>
    <xf numFmtId="0" fontId="7" fillId="4" borderId="10" xfId="7" applyBorder="1"/>
    <xf numFmtId="0" fontId="6" fillId="3" borderId="10" xfId="6" applyBorder="1"/>
    <xf numFmtId="0" fontId="8" fillId="5" borderId="10" xfId="8" applyBorder="1"/>
    <xf numFmtId="0" fontId="17" fillId="0" borderId="0" xfId="0" applyFont="1" applyAlignment="1">
      <alignment horizontal="left"/>
    </xf>
    <xf numFmtId="0" fontId="24" fillId="34" borderId="27" xfId="34" applyFont="1" applyFill="1" applyBorder="1" applyAlignment="1">
      <alignment horizontal="center" vertical="center" wrapText="1"/>
    </xf>
    <xf numFmtId="0" fontId="24" fillId="34" borderId="27" xfId="34" applyFont="1" applyFill="1" applyBorder="1" applyAlignment="1">
      <alignment horizontal="center" vertical="center"/>
    </xf>
    <xf numFmtId="0" fontId="25" fillId="0" borderId="27" xfId="34" applyFont="1" applyBorder="1" applyAlignment="1">
      <alignment horizontal="center" vertical="center"/>
    </xf>
    <xf numFmtId="0" fontId="25" fillId="0" borderId="27" xfId="34" applyFont="1" applyBorder="1" applyAlignment="1">
      <alignment horizontal="left" vertical="center" wrapText="1"/>
    </xf>
    <xf numFmtId="0" fontId="25" fillId="0" borderId="27" xfId="34" applyFont="1" applyBorder="1" applyAlignment="1">
      <alignment vertical="center" wrapText="1"/>
    </xf>
    <xf numFmtId="0" fontId="25" fillId="0" borderId="27" xfId="34" applyFont="1" applyBorder="1" applyAlignment="1">
      <alignment vertical="center"/>
    </xf>
    <xf numFmtId="0" fontId="24" fillId="34" borderId="11" xfId="34" applyFont="1" applyFill="1" applyBorder="1" applyAlignment="1">
      <alignment vertical="center"/>
    </xf>
    <xf numFmtId="0" fontId="24" fillId="34" borderId="12" xfId="34" applyFont="1" applyFill="1" applyBorder="1" applyAlignment="1">
      <alignment vertical="center" wrapText="1"/>
    </xf>
    <xf numFmtId="0" fontId="24" fillId="34" borderId="12" xfId="34" applyFont="1" applyFill="1" applyBorder="1" applyAlignment="1">
      <alignment horizontal="left" vertical="center" wrapText="1"/>
    </xf>
    <xf numFmtId="0" fontId="26" fillId="36" borderId="56" xfId="34" applyFont="1" applyFill="1" applyBorder="1" applyAlignment="1">
      <alignment horizontal="left" vertical="center" wrapText="1"/>
    </xf>
    <xf numFmtId="0" fontId="27" fillId="36" borderId="14" xfId="34" applyFont="1" applyFill="1" applyBorder="1" applyAlignment="1">
      <alignment horizontal="left" vertical="center" wrapText="1"/>
    </xf>
    <xf numFmtId="0" fontId="26" fillId="36" borderId="18" xfId="34" applyFont="1" applyFill="1" applyBorder="1" applyAlignment="1">
      <alignment horizontal="left" vertical="center" wrapText="1"/>
    </xf>
    <xf numFmtId="0" fontId="27" fillId="36" borderId="17" xfId="34" applyFont="1" applyFill="1" applyBorder="1" applyAlignment="1">
      <alignment horizontal="left" vertical="center" wrapText="1"/>
    </xf>
    <xf numFmtId="0" fontId="26" fillId="36" borderId="17" xfId="34" applyFont="1" applyFill="1" applyBorder="1" applyAlignment="1">
      <alignment horizontal="left" vertical="center" wrapText="1"/>
    </xf>
    <xf numFmtId="0" fontId="28" fillId="37" borderId="18" xfId="34" applyFont="1" applyFill="1" applyBorder="1" applyAlignment="1">
      <alignment horizontal="left" vertical="center" wrapText="1"/>
    </xf>
    <xf numFmtId="0" fontId="28" fillId="37" borderId="14" xfId="34" applyFont="1" applyFill="1" applyBorder="1" applyAlignment="1">
      <alignment horizontal="left" vertical="center" wrapText="1"/>
    </xf>
    <xf numFmtId="0" fontId="29" fillId="37" borderId="14" xfId="34" applyFont="1" applyFill="1" applyBorder="1" applyAlignment="1">
      <alignment horizontal="left" vertical="center" wrapText="1"/>
    </xf>
    <xf numFmtId="0" fontId="26" fillId="37" borderId="14" xfId="34" applyFont="1" applyFill="1" applyBorder="1" applyAlignment="1">
      <alignment horizontal="left" vertical="center" wrapText="1"/>
    </xf>
    <xf numFmtId="0" fontId="25" fillId="37" borderId="14" xfId="34" applyFont="1" applyFill="1" applyBorder="1" applyAlignment="1">
      <alignment horizontal="center" vertical="center" wrapText="1"/>
    </xf>
    <xf numFmtId="0" fontId="25" fillId="37" borderId="68" xfId="34" applyFont="1" applyFill="1" applyBorder="1" applyAlignment="1">
      <alignment horizontal="left" vertical="center" wrapText="1"/>
    </xf>
    <xf numFmtId="0" fontId="26" fillId="37" borderId="18" xfId="34" applyFont="1" applyFill="1" applyBorder="1" applyAlignment="1">
      <alignment horizontal="left" vertical="center" wrapText="1"/>
    </xf>
    <xf numFmtId="0" fontId="27" fillId="37" borderId="14" xfId="34" applyFont="1" applyFill="1" applyBorder="1" applyAlignment="1">
      <alignment horizontal="left" vertical="center" wrapText="1"/>
    </xf>
    <xf numFmtId="0" fontId="25" fillId="37" borderId="14" xfId="34" applyNumberFormat="1" applyFont="1" applyFill="1" applyBorder="1" applyAlignment="1">
      <alignment horizontal="center" vertical="center" wrapText="1"/>
    </xf>
    <xf numFmtId="0" fontId="28" fillId="37" borderId="14" xfId="34" applyFont="1" applyFill="1" applyBorder="1" applyAlignment="1">
      <alignment horizontal="center" vertical="center" wrapText="1"/>
    </xf>
    <xf numFmtId="0" fontId="28" fillId="36" borderId="18" xfId="34" applyFont="1" applyFill="1" applyBorder="1" applyAlignment="1">
      <alignment horizontal="left" vertical="center" wrapText="1"/>
    </xf>
    <xf numFmtId="0" fontId="29" fillId="36" borderId="17" xfId="34" applyFont="1" applyFill="1" applyBorder="1" applyAlignment="1">
      <alignment horizontal="left" vertical="center" wrapText="1"/>
    </xf>
    <xf numFmtId="0" fontId="26" fillId="36" borderId="14" xfId="34" applyFont="1" applyFill="1" applyBorder="1" applyAlignment="1">
      <alignment horizontal="left" vertical="center" wrapText="1"/>
    </xf>
    <xf numFmtId="0" fontId="25" fillId="36" borderId="14" xfId="34" applyFont="1" applyFill="1" applyBorder="1" applyAlignment="1">
      <alignment horizontal="center" vertical="center" wrapText="1"/>
    </xf>
    <xf numFmtId="0" fontId="28" fillId="36" borderId="14" xfId="34" applyFont="1" applyFill="1" applyBorder="1" applyAlignment="1">
      <alignment horizontal="center" vertical="center" wrapText="1"/>
    </xf>
    <xf numFmtId="0" fontId="25" fillId="36" borderId="68" xfId="34" applyFont="1" applyFill="1" applyBorder="1" applyAlignment="1">
      <alignment horizontal="left" vertical="center" wrapText="1"/>
    </xf>
    <xf numFmtId="0" fontId="25" fillId="36" borderId="17" xfId="34" applyFont="1" applyFill="1" applyBorder="1" applyAlignment="1">
      <alignment horizontal="center" vertical="center" wrapText="1"/>
    </xf>
    <xf numFmtId="0" fontId="28" fillId="36" borderId="17" xfId="34" applyFont="1" applyFill="1" applyBorder="1" applyAlignment="1">
      <alignment horizontal="center" vertical="center" wrapText="1"/>
    </xf>
    <xf numFmtId="0" fontId="25" fillId="36" borderId="69" xfId="34" applyFont="1" applyFill="1" applyBorder="1" applyAlignment="1">
      <alignment horizontal="left" vertical="center" wrapText="1"/>
    </xf>
    <xf numFmtId="0" fontId="29" fillId="37" borderId="17" xfId="34" applyFont="1" applyFill="1" applyBorder="1" applyAlignment="1">
      <alignment horizontal="left" vertical="center" wrapText="1"/>
    </xf>
    <xf numFmtId="0" fontId="26" fillId="37" borderId="17" xfId="34" applyFont="1" applyFill="1" applyBorder="1" applyAlignment="1">
      <alignment horizontal="left" vertical="center" wrapText="1"/>
    </xf>
    <xf numFmtId="0" fontId="25" fillId="37" borderId="17" xfId="34" applyFont="1" applyFill="1" applyBorder="1" applyAlignment="1">
      <alignment horizontal="center" vertical="center" wrapText="1"/>
    </xf>
    <xf numFmtId="0" fontId="28" fillId="37" borderId="17" xfId="34" applyFont="1" applyFill="1" applyBorder="1" applyAlignment="1">
      <alignment horizontal="center" vertical="center" wrapText="1"/>
    </xf>
    <xf numFmtId="0" fontId="25" fillId="37" borderId="69" xfId="34" applyFont="1" applyFill="1" applyBorder="1" applyAlignment="1">
      <alignment horizontal="left" vertical="center" wrapText="1"/>
    </xf>
    <xf numFmtId="0" fontId="28" fillId="36" borderId="14" xfId="34" applyFont="1" applyFill="1" applyBorder="1" applyAlignment="1">
      <alignment horizontal="left" vertical="center" wrapText="1"/>
    </xf>
    <xf numFmtId="0" fontId="29" fillId="36" borderId="14" xfId="34" applyFont="1" applyFill="1" applyBorder="1" applyAlignment="1">
      <alignment horizontal="left" vertical="center" wrapText="1"/>
    </xf>
    <xf numFmtId="0" fontId="28" fillId="36" borderId="17" xfId="34" applyFont="1" applyFill="1" applyBorder="1" applyAlignment="1">
      <alignment horizontal="left" vertical="center" wrapText="1"/>
    </xf>
    <xf numFmtId="0" fontId="25" fillId="36" borderId="49" xfId="34" applyFont="1" applyFill="1" applyBorder="1" applyAlignment="1">
      <alignment horizontal="center" vertical="center" wrapText="1"/>
    </xf>
    <xf numFmtId="0" fontId="25" fillId="33" borderId="17" xfId="36" applyFont="1" applyFill="1" applyBorder="1" applyAlignment="1">
      <alignment horizontal="center" vertical="center" wrapText="1"/>
    </xf>
    <xf numFmtId="0" fontId="28" fillId="37" borderId="17" xfId="34" applyFont="1" applyFill="1" applyBorder="1" applyAlignment="1">
      <alignment horizontal="left" vertical="center" wrapText="1"/>
    </xf>
    <xf numFmtId="0" fontId="25" fillId="37" borderId="29" xfId="34" applyFont="1" applyFill="1" applyBorder="1" applyAlignment="1">
      <alignment horizontal="left" vertical="center" wrapText="1"/>
    </xf>
    <xf numFmtId="0" fontId="26" fillId="38" borderId="14" xfId="34" applyFont="1" applyFill="1" applyBorder="1" applyAlignment="1">
      <alignment horizontal="left" vertical="center" wrapText="1"/>
    </xf>
    <xf numFmtId="0" fontId="25" fillId="38" borderId="14" xfId="34" applyFont="1" applyFill="1" applyBorder="1" applyAlignment="1">
      <alignment horizontal="center" vertical="center" wrapText="1"/>
    </xf>
    <xf numFmtId="0" fontId="28" fillId="38" borderId="14" xfId="34" applyFont="1" applyFill="1" applyBorder="1" applyAlignment="1">
      <alignment horizontal="center" vertical="center" wrapText="1"/>
    </xf>
    <xf numFmtId="0" fontId="25" fillId="38" borderId="68" xfId="34" applyFont="1" applyFill="1" applyBorder="1" applyAlignment="1">
      <alignment horizontal="left" vertical="center" wrapText="1"/>
    </xf>
    <xf numFmtId="0" fontId="25" fillId="36" borderId="14" xfId="34" applyFont="1" applyFill="1" applyBorder="1" applyAlignment="1">
      <alignment horizontal="left" vertical="center" wrapText="1"/>
    </xf>
    <xf numFmtId="0" fontId="25" fillId="36" borderId="17" xfId="34" applyFont="1" applyFill="1" applyBorder="1" applyAlignment="1">
      <alignment horizontal="left" vertical="center" wrapText="1"/>
    </xf>
    <xf numFmtId="0" fontId="26" fillId="36" borderId="71" xfId="34" applyFont="1" applyFill="1" applyBorder="1" applyAlignment="1">
      <alignment horizontal="left" vertical="center" wrapText="1"/>
    </xf>
    <xf numFmtId="0" fontId="25" fillId="36" borderId="71" xfId="34" applyFont="1" applyFill="1" applyBorder="1" applyAlignment="1">
      <alignment horizontal="center" vertical="center" wrapText="1"/>
    </xf>
    <xf numFmtId="0" fontId="28" fillId="36" borderId="71" xfId="34" applyFont="1" applyFill="1" applyBorder="1" applyAlignment="1">
      <alignment horizontal="center" vertical="center" wrapText="1"/>
    </xf>
    <xf numFmtId="0" fontId="25" fillId="36" borderId="44" xfId="34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4" fillId="34" borderId="11" xfId="34" applyFont="1" applyFill="1" applyBorder="1" applyAlignment="1">
      <alignment vertical="center" wrapText="1"/>
    </xf>
    <xf numFmtId="0" fontId="25" fillId="0" borderId="27" xfId="34" applyNumberFormat="1" applyFont="1" applyBorder="1" applyAlignment="1">
      <alignment horizontal="center" vertical="center" wrapText="1"/>
    </xf>
    <xf numFmtId="0" fontId="25" fillId="0" borderId="27" xfId="34" applyFont="1" applyBorder="1" applyAlignment="1">
      <alignment horizontal="center" vertical="center" wrapText="1"/>
    </xf>
    <xf numFmtId="0" fontId="28" fillId="0" borderId="27" xfId="34" applyFont="1" applyBorder="1" applyAlignment="1">
      <alignment horizontal="left" vertical="center" wrapText="1"/>
    </xf>
    <xf numFmtId="0" fontId="25" fillId="33" borderId="27" xfId="34" applyFont="1" applyFill="1" applyBorder="1" applyAlignment="1">
      <alignment horizontal="center" vertical="center" wrapText="1"/>
    </xf>
    <xf numFmtId="0" fontId="25" fillId="33" borderId="27" xfId="35" applyFont="1" applyFill="1" applyBorder="1" applyAlignment="1">
      <alignment horizontal="center" vertical="center" wrapText="1"/>
    </xf>
    <xf numFmtId="0" fontId="25" fillId="36" borderId="27" xfId="34" applyFont="1" applyFill="1" applyBorder="1" applyAlignment="1">
      <alignment horizontal="left" vertical="center" wrapText="1"/>
    </xf>
    <xf numFmtId="0" fontId="25" fillId="36" borderId="27" xfId="34" applyFont="1" applyFill="1" applyBorder="1" applyAlignment="1">
      <alignment horizontal="center" vertical="center" wrapText="1"/>
    </xf>
    <xf numFmtId="0" fontId="28" fillId="36" borderId="27" xfId="34" applyFont="1" applyFill="1" applyBorder="1" applyAlignment="1">
      <alignment horizontal="left" vertical="center" wrapText="1"/>
    </xf>
    <xf numFmtId="0" fontId="25" fillId="33" borderId="27" xfId="36" applyFont="1" applyFill="1" applyBorder="1" applyAlignment="1">
      <alignment horizontal="center" vertical="center" wrapText="1"/>
    </xf>
    <xf numFmtId="0" fontId="28" fillId="0" borderId="14" xfId="34" applyFont="1" applyBorder="1" applyAlignment="1">
      <alignment horizontal="left" vertical="center" wrapText="1"/>
    </xf>
    <xf numFmtId="0" fontId="25" fillId="0" borderId="14" xfId="34" applyFont="1" applyBorder="1" applyAlignment="1">
      <alignment horizontal="center" vertical="center" wrapText="1"/>
    </xf>
    <xf numFmtId="0" fontId="25" fillId="0" borderId="14" xfId="34" applyFont="1" applyBorder="1" applyAlignment="1">
      <alignment horizontal="left" vertical="center" wrapText="1"/>
    </xf>
    <xf numFmtId="0" fontId="25" fillId="0" borderId="17" xfId="34" applyFont="1" applyBorder="1" applyAlignment="1">
      <alignment horizontal="left" vertical="center" wrapText="1"/>
    </xf>
    <xf numFmtId="0" fontId="25" fillId="0" borderId="17" xfId="34" applyFont="1" applyBorder="1" applyAlignment="1">
      <alignment horizontal="center" vertical="center" wrapText="1"/>
    </xf>
    <xf numFmtId="0" fontId="28" fillId="0" borderId="17" xfId="34" applyFont="1" applyBorder="1" applyAlignment="1">
      <alignment horizontal="left" vertical="center" wrapText="1"/>
    </xf>
    <xf numFmtId="0" fontId="28" fillId="36" borderId="19" xfId="34" applyFont="1" applyFill="1" applyBorder="1" applyAlignment="1">
      <alignment horizontal="center" vertical="center" wrapText="1"/>
    </xf>
    <xf numFmtId="0" fontId="28" fillId="36" borderId="20" xfId="34" applyFont="1" applyFill="1" applyBorder="1" applyAlignment="1">
      <alignment horizontal="center" vertical="center" wrapText="1"/>
    </xf>
    <xf numFmtId="0" fontId="28" fillId="36" borderId="21" xfId="34" applyFont="1" applyFill="1" applyBorder="1" applyAlignment="1">
      <alignment horizontal="left" vertical="center" wrapText="1"/>
    </xf>
    <xf numFmtId="0" fontId="25" fillId="36" borderId="21" xfId="34" applyFont="1" applyFill="1" applyBorder="1" applyAlignment="1">
      <alignment horizontal="center" vertical="center" wrapText="1"/>
    </xf>
    <xf numFmtId="0" fontId="25" fillId="36" borderId="21" xfId="34" applyFont="1" applyFill="1" applyBorder="1" applyAlignment="1">
      <alignment horizontal="left" vertical="center" wrapText="1"/>
    </xf>
    <xf numFmtId="0" fontId="28" fillId="36" borderId="16" xfId="34" applyFont="1" applyFill="1" applyBorder="1" applyAlignment="1">
      <alignment horizontal="center" vertical="center" wrapText="1"/>
    </xf>
    <xf numFmtId="0" fontId="28" fillId="36" borderId="13" xfId="34" applyFont="1" applyFill="1" applyBorder="1" applyAlignment="1">
      <alignment horizontal="left" vertical="center" wrapText="1"/>
    </xf>
    <xf numFmtId="0" fontId="25" fillId="36" borderId="13" xfId="34" applyFont="1" applyFill="1" applyBorder="1" applyAlignment="1">
      <alignment horizontal="center" vertical="center" wrapText="1"/>
    </xf>
    <xf numFmtId="0" fontId="25" fillId="36" borderId="13" xfId="34" applyFont="1" applyFill="1" applyBorder="1" applyAlignment="1">
      <alignment horizontal="left" vertical="center" wrapText="1"/>
    </xf>
    <xf numFmtId="0" fontId="28" fillId="0" borderId="18" xfId="34" applyFont="1" applyBorder="1" applyAlignment="1">
      <alignment horizontal="left" vertical="center" wrapText="1"/>
    </xf>
    <xf numFmtId="0" fontId="25" fillId="0" borderId="21" xfId="34" applyFont="1" applyBorder="1" applyAlignment="1">
      <alignment horizontal="left" vertical="center" wrapText="1"/>
    </xf>
    <xf numFmtId="0" fontId="29" fillId="0" borderId="14" xfId="34" applyFont="1" applyBorder="1" applyAlignment="1">
      <alignment horizontal="left" vertical="center" wrapText="1"/>
    </xf>
    <xf numFmtId="0" fontId="25" fillId="0" borderId="13" xfId="34" applyFont="1" applyBorder="1" applyAlignment="1">
      <alignment horizontal="left" vertical="center" wrapText="1"/>
    </xf>
    <xf numFmtId="0" fontId="29" fillId="0" borderId="18" xfId="34" applyFont="1" applyBorder="1" applyAlignment="1">
      <alignment horizontal="left" vertical="center" wrapText="1"/>
    </xf>
    <xf numFmtId="0" fontId="29" fillId="0" borderId="17" xfId="34" applyFont="1" applyBorder="1" applyAlignment="1">
      <alignment horizontal="left" vertical="center" wrapText="1"/>
    </xf>
    <xf numFmtId="0" fontId="25" fillId="0" borderId="23" xfId="34" applyFont="1" applyBorder="1" applyAlignment="1">
      <alignment horizontal="left" vertical="center" wrapText="1"/>
    </xf>
    <xf numFmtId="0" fontId="25" fillId="0" borderId="18" xfId="34" applyFont="1" applyBorder="1" applyAlignment="1">
      <alignment horizontal="left" vertical="center" wrapText="1"/>
    </xf>
    <xf numFmtId="0" fontId="25" fillId="0" borderId="22" xfId="34" applyFont="1" applyBorder="1" applyAlignment="1">
      <alignment horizontal="left" vertical="center" wrapText="1"/>
    </xf>
    <xf numFmtId="0" fontId="25" fillId="36" borderId="25" xfId="34" applyFont="1" applyFill="1" applyBorder="1" applyAlignment="1">
      <alignment horizontal="left" vertical="center" wrapText="1"/>
    </xf>
    <xf numFmtId="0" fontId="25" fillId="36" borderId="18" xfId="34" applyFont="1" applyFill="1" applyBorder="1" applyAlignment="1">
      <alignment horizontal="left" vertical="center" wrapText="1"/>
    </xf>
    <xf numFmtId="0" fontId="28" fillId="36" borderId="24" xfId="34" applyFont="1" applyFill="1" applyBorder="1" applyAlignment="1">
      <alignment horizontal="center" vertical="center" wrapText="1"/>
    </xf>
    <xf numFmtId="0" fontId="25" fillId="36" borderId="45" xfId="34" applyFont="1" applyFill="1" applyBorder="1" applyAlignment="1">
      <alignment horizontal="center" vertical="center" wrapText="1"/>
    </xf>
    <xf numFmtId="0" fontId="28" fillId="36" borderId="22" xfId="34" applyFont="1" applyFill="1" applyBorder="1" applyAlignment="1">
      <alignment horizontal="left" vertical="center" wrapText="1"/>
    </xf>
    <xf numFmtId="0" fontId="28" fillId="36" borderId="39" xfId="34" applyFont="1" applyFill="1" applyBorder="1" applyAlignment="1">
      <alignment horizontal="center" vertical="center" wrapText="1"/>
    </xf>
    <xf numFmtId="0" fontId="28" fillId="36" borderId="40" xfId="34" applyFont="1" applyFill="1" applyBorder="1" applyAlignment="1">
      <alignment horizontal="left" vertical="center" wrapText="1"/>
    </xf>
    <xf numFmtId="0" fontId="28" fillId="36" borderId="41" xfId="34" applyFont="1" applyFill="1" applyBorder="1" applyAlignment="1">
      <alignment horizontal="left" vertical="center" wrapText="1"/>
    </xf>
    <xf numFmtId="0" fontId="25" fillId="36" borderId="40" xfId="34" applyFont="1" applyFill="1" applyBorder="1" applyAlignment="1">
      <alignment horizontal="center" vertical="center" wrapText="1"/>
    </xf>
    <xf numFmtId="0" fontId="25" fillId="36" borderId="40" xfId="34" applyFont="1" applyFill="1" applyBorder="1" applyAlignment="1">
      <alignment horizontal="left" vertical="center" wrapText="1"/>
    </xf>
    <xf numFmtId="0" fontId="28" fillId="0" borderId="49" xfId="34" applyFont="1" applyBorder="1" applyAlignment="1">
      <alignment horizontal="center" vertical="center" wrapText="1"/>
    </xf>
    <xf numFmtId="0" fontId="28" fillId="0" borderId="17" xfId="34" applyFont="1" applyBorder="1" applyAlignment="1">
      <alignment horizontal="center" vertical="center" wrapText="1"/>
    </xf>
    <xf numFmtId="0" fontId="28" fillId="0" borderId="14" xfId="34" applyFont="1" applyBorder="1" applyAlignment="1">
      <alignment horizontal="center" vertical="center" wrapText="1"/>
    </xf>
    <xf numFmtId="0" fontId="32" fillId="36" borderId="14" xfId="34" applyFont="1" applyFill="1" applyBorder="1" applyAlignment="1">
      <alignment horizontal="center" vertical="center" wrapText="1"/>
    </xf>
    <xf numFmtId="0" fontId="28" fillId="37" borderId="45" xfId="34" applyFont="1" applyFill="1" applyBorder="1" applyAlignment="1">
      <alignment horizontal="center" vertical="center" wrapText="1"/>
    </xf>
    <xf numFmtId="0" fontId="25" fillId="37" borderId="27" xfId="34" applyFont="1" applyFill="1" applyBorder="1" applyAlignment="1">
      <alignment horizontal="left" vertical="center" wrapText="1"/>
    </xf>
    <xf numFmtId="0" fontId="25" fillId="33" borderId="14" xfId="36" applyFont="1" applyFill="1" applyBorder="1" applyAlignment="1">
      <alignment horizontal="center" vertical="center" wrapText="1"/>
    </xf>
    <xf numFmtId="0" fontId="28" fillId="36" borderId="45" xfId="34" applyFont="1" applyFill="1" applyBorder="1" applyAlignment="1">
      <alignment horizontal="center" vertical="center" wrapText="1"/>
    </xf>
    <xf numFmtId="0" fontId="24" fillId="34" borderId="74" xfId="34" applyFont="1" applyFill="1" applyBorder="1" applyAlignment="1">
      <alignment vertical="center" wrapText="1"/>
    </xf>
    <xf numFmtId="0" fontId="24" fillId="34" borderId="75" xfId="34" applyFont="1" applyFill="1" applyBorder="1" applyAlignment="1">
      <alignment vertical="center" wrapText="1"/>
    </xf>
    <xf numFmtId="0" fontId="24" fillId="34" borderId="76" xfId="34" applyFont="1" applyFill="1" applyBorder="1" applyAlignment="1">
      <alignment vertical="center" wrapText="1"/>
    </xf>
    <xf numFmtId="0" fontId="25" fillId="0" borderId="69" xfId="34" applyFont="1" applyBorder="1" applyAlignment="1">
      <alignment horizontal="left" vertical="center" wrapText="1"/>
    </xf>
    <xf numFmtId="0" fontId="25" fillId="36" borderId="29" xfId="34" applyFont="1" applyFill="1" applyBorder="1" applyAlignment="1">
      <alignment horizontal="left" vertical="center" wrapText="1"/>
    </xf>
    <xf numFmtId="0" fontId="28" fillId="36" borderId="49" xfId="34" applyFont="1" applyFill="1" applyBorder="1" applyAlignment="1">
      <alignment horizontal="center" vertical="center" wrapText="1"/>
    </xf>
    <xf numFmtId="0" fontId="25" fillId="37" borderId="49" xfId="34" applyFont="1" applyFill="1" applyBorder="1" applyAlignment="1">
      <alignment horizontal="center" vertical="center" wrapText="1"/>
    </xf>
    <xf numFmtId="0" fontId="24" fillId="34" borderId="27" xfId="34" applyFont="1" applyFill="1" applyBorder="1" applyAlignment="1">
      <alignment vertical="center"/>
    </xf>
    <xf numFmtId="0" fontId="28" fillId="37" borderId="49" xfId="34" applyFont="1" applyFill="1" applyBorder="1" applyAlignment="1">
      <alignment horizontal="center" vertical="center" wrapText="1"/>
    </xf>
    <xf numFmtId="0" fontId="25" fillId="5" borderId="27" xfId="8" applyFont="1" applyBorder="1" applyAlignment="1">
      <alignment horizontal="center" vertical="center" wrapText="1"/>
    </xf>
    <xf numFmtId="0" fontId="25" fillId="2" borderId="14" xfId="36" applyFont="1" applyBorder="1" applyAlignment="1">
      <alignment horizontal="center" vertical="center" wrapText="1"/>
    </xf>
    <xf numFmtId="0" fontId="25" fillId="4" borderId="14" xfId="39" applyFont="1" applyBorder="1" applyAlignment="1">
      <alignment horizontal="center" vertical="center" wrapText="1"/>
    </xf>
    <xf numFmtId="3" fontId="25" fillId="3" borderId="14" xfId="35" applyNumberFormat="1" applyFont="1" applyBorder="1" applyAlignment="1">
      <alignment horizontal="center" vertical="center" wrapText="1"/>
    </xf>
    <xf numFmtId="0" fontId="25" fillId="3" borderId="14" xfId="35" applyFont="1" applyBorder="1" applyAlignment="1">
      <alignment horizontal="center" vertical="center" wrapText="1"/>
    </xf>
    <xf numFmtId="0" fontId="25" fillId="2" borderId="18" xfId="36" applyFont="1" applyBorder="1" applyAlignment="1">
      <alignment horizontal="center" vertical="center" wrapText="1"/>
    </xf>
    <xf numFmtId="0" fontId="25" fillId="4" borderId="14" xfId="7" applyFont="1" applyBorder="1" applyAlignment="1">
      <alignment horizontal="center" vertical="center" wrapText="1"/>
    </xf>
    <xf numFmtId="0" fontId="25" fillId="2" borderId="17" xfId="36" applyFont="1" applyBorder="1" applyAlignment="1">
      <alignment horizontal="center" vertical="center" wrapText="1"/>
    </xf>
    <xf numFmtId="0" fontId="25" fillId="2" borderId="14" xfId="36" applyNumberFormat="1" applyFont="1" applyBorder="1" applyAlignment="1">
      <alignment horizontal="center" vertical="center" wrapText="1"/>
    </xf>
    <xf numFmtId="0" fontId="25" fillId="3" borderId="27" xfId="35" applyFont="1" applyBorder="1" applyAlignment="1">
      <alignment horizontal="center" vertical="center" wrapText="1"/>
    </xf>
    <xf numFmtId="0" fontId="25" fillId="4" borderId="71" xfId="7" applyFont="1" applyBorder="1" applyAlignment="1">
      <alignment horizontal="center" vertical="center" wrapText="1"/>
    </xf>
    <xf numFmtId="0" fontId="25" fillId="2" borderId="27" xfId="36" applyFont="1" applyBorder="1" applyAlignment="1">
      <alignment horizontal="center" vertical="center"/>
    </xf>
    <xf numFmtId="0" fontId="25" fillId="3" borderId="27" xfId="35" applyFont="1" applyBorder="1" applyAlignment="1">
      <alignment horizontal="center" vertical="center"/>
    </xf>
    <xf numFmtId="0" fontId="25" fillId="3" borderId="18" xfId="35" applyNumberFormat="1" applyFont="1" applyBorder="1" applyAlignment="1">
      <alignment horizontal="center" vertical="center" wrapText="1"/>
    </xf>
    <xf numFmtId="0" fontId="25" fillId="4" borderId="17" xfId="7" applyFont="1" applyBorder="1" applyAlignment="1">
      <alignment horizontal="center" vertical="center" wrapText="1"/>
    </xf>
    <xf numFmtId="0" fontId="25" fillId="4" borderId="27" xfId="7" applyFont="1" applyBorder="1" applyAlignment="1">
      <alignment horizontal="center" vertical="center" wrapText="1"/>
    </xf>
    <xf numFmtId="0" fontId="25" fillId="5" borderId="4" xfId="8" applyFont="1" applyAlignment="1">
      <alignment horizontal="center" vertical="center" wrapText="1"/>
    </xf>
    <xf numFmtId="0" fontId="25" fillId="3" borderId="17" xfId="35" applyFont="1" applyBorder="1" applyAlignment="1">
      <alignment horizontal="center" vertical="center" wrapText="1"/>
    </xf>
    <xf numFmtId="0" fontId="25" fillId="4" borderId="40" xfId="7" applyFont="1" applyBorder="1" applyAlignment="1">
      <alignment horizontal="center" vertical="center" wrapText="1"/>
    </xf>
    <xf numFmtId="0" fontId="19" fillId="0" borderId="0" xfId="34"/>
    <xf numFmtId="9" fontId="0" fillId="0" borderId="0" xfId="69" applyFont="1"/>
    <xf numFmtId="0" fontId="18" fillId="0" borderId="0" xfId="34" applyFont="1" applyAlignment="1">
      <alignment wrapText="1"/>
    </xf>
    <xf numFmtId="0" fontId="1" fillId="2" borderId="14" xfId="5" applyFont="1" applyBorder="1" applyAlignment="1">
      <alignment horizontal="center" vertical="center" wrapText="1"/>
    </xf>
    <xf numFmtId="0" fontId="25" fillId="39" borderId="27" xfId="34" applyFont="1" applyFill="1" applyBorder="1" applyAlignment="1">
      <alignment horizontal="center" vertical="center"/>
    </xf>
    <xf numFmtId="0" fontId="25" fillId="2" borderId="27" xfId="36" applyFont="1" applyBorder="1" applyAlignment="1">
      <alignment horizontal="center" vertical="center" wrapText="1"/>
    </xf>
    <xf numFmtId="0" fontId="25" fillId="0" borderId="27" xfId="34" applyFont="1" applyBorder="1" applyAlignment="1">
      <alignment horizontal="left" vertical="center" wrapText="1"/>
    </xf>
    <xf numFmtId="0" fontId="17" fillId="0" borderId="0" xfId="0" applyFont="1"/>
    <xf numFmtId="0" fontId="17" fillId="0" borderId="0" xfId="37" applyFont="1"/>
    <xf numFmtId="0" fontId="25" fillId="2" borderId="14" xfId="5" applyFont="1" applyBorder="1" applyAlignment="1">
      <alignment horizontal="center" vertical="center" wrapText="1"/>
    </xf>
    <xf numFmtId="0" fontId="33" fillId="6" borderId="5" xfId="70" applyFont="1" applyFill="1" applyBorder="1" applyAlignment="1">
      <alignment horizontal="left" wrapText="1"/>
    </xf>
    <xf numFmtId="0" fontId="25" fillId="0" borderId="27" xfId="34" applyFont="1" applyBorder="1" applyAlignment="1">
      <alignment horizontal="center" vertical="center" wrapText="1"/>
    </xf>
    <xf numFmtId="0" fontId="25" fillId="0" borderId="27" xfId="34" applyFont="1" applyBorder="1" applyAlignment="1">
      <alignment horizontal="left" vertical="center" wrapText="1"/>
    </xf>
    <xf numFmtId="0" fontId="25" fillId="0" borderId="65" xfId="34" applyFont="1" applyBorder="1" applyAlignment="1">
      <alignment horizontal="center" vertical="center" wrapText="1"/>
    </xf>
    <xf numFmtId="0" fontId="25" fillId="0" borderId="0" xfId="0" applyFont="1"/>
    <xf numFmtId="0" fontId="25" fillId="4" borderId="4" xfId="7" applyFont="1" applyBorder="1" applyAlignment="1">
      <alignment horizontal="center" vertical="center" wrapText="1"/>
    </xf>
    <xf numFmtId="0" fontId="25" fillId="33" borderId="14" xfId="36" applyNumberFormat="1" applyFont="1" applyFill="1" applyBorder="1" applyAlignment="1">
      <alignment horizontal="center" vertical="center" wrapText="1"/>
    </xf>
    <xf numFmtId="0" fontId="25" fillId="37" borderId="14" xfId="34" applyFont="1" applyFill="1" applyBorder="1" applyAlignment="1">
      <alignment vertical="center" wrapText="1"/>
    </xf>
    <xf numFmtId="0" fontId="25" fillId="36" borderId="14" xfId="34" applyFont="1" applyFill="1" applyBorder="1" applyAlignment="1">
      <alignment vertical="center" wrapText="1"/>
    </xf>
    <xf numFmtId="0" fontId="33" fillId="37" borderId="17" xfId="34" applyFont="1" applyFill="1" applyBorder="1" applyAlignment="1">
      <alignment vertical="center" wrapText="1"/>
    </xf>
    <xf numFmtId="0" fontId="25" fillId="38" borderId="14" xfId="34" applyFont="1" applyFill="1" applyBorder="1" applyAlignment="1">
      <alignment vertical="center" wrapText="1"/>
    </xf>
    <xf numFmtId="0" fontId="25" fillId="36" borderId="17" xfId="34" applyFont="1" applyFill="1" applyBorder="1" applyAlignment="1">
      <alignment vertical="center" wrapText="1"/>
    </xf>
    <xf numFmtId="0" fontId="25" fillId="37" borderId="17" xfId="34" applyFont="1" applyFill="1" applyBorder="1" applyAlignment="1">
      <alignment vertical="center" wrapText="1"/>
    </xf>
    <xf numFmtId="0" fontId="33" fillId="36" borderId="17" xfId="34" applyFont="1" applyFill="1" applyBorder="1" applyAlignment="1">
      <alignment vertical="center" wrapText="1"/>
    </xf>
    <xf numFmtId="0" fontId="25" fillId="36" borderId="71" xfId="34" applyFont="1" applyFill="1" applyBorder="1" applyAlignment="1">
      <alignment vertical="center" wrapText="1"/>
    </xf>
    <xf numFmtId="0" fontId="25" fillId="37" borderId="27" xfId="34" applyFont="1" applyFill="1" applyBorder="1" applyAlignment="1">
      <alignment horizontal="center" vertical="center" wrapText="1"/>
    </xf>
    <xf numFmtId="0" fontId="25" fillId="37" borderId="65" xfId="34" applyFont="1" applyFill="1" applyBorder="1" applyAlignment="1">
      <alignment horizontal="center" vertical="center" wrapText="1"/>
    </xf>
    <xf numFmtId="0" fontId="33" fillId="37" borderId="61" xfId="34" applyFont="1" applyFill="1" applyBorder="1" applyAlignment="1">
      <alignment horizontal="center" vertical="center" wrapText="1"/>
    </xf>
    <xf numFmtId="0" fontId="25" fillId="36" borderId="65" xfId="34" applyFont="1" applyFill="1" applyBorder="1" applyAlignment="1">
      <alignment horizontal="center" vertical="center" wrapText="1"/>
    </xf>
    <xf numFmtId="0" fontId="25" fillId="36" borderId="61" xfId="34" applyFont="1" applyFill="1" applyBorder="1" applyAlignment="1">
      <alignment horizontal="center" vertical="center" wrapText="1"/>
    </xf>
    <xf numFmtId="0" fontId="25" fillId="37" borderId="61" xfId="34" applyFont="1" applyFill="1" applyBorder="1" applyAlignment="1">
      <alignment horizontal="center" vertical="center" wrapText="1"/>
    </xf>
    <xf numFmtId="0" fontId="33" fillId="36" borderId="61" xfId="34" applyFont="1" applyFill="1" applyBorder="1" applyAlignment="1">
      <alignment horizontal="center" vertical="center" wrapText="1"/>
    </xf>
    <xf numFmtId="0" fontId="25" fillId="36" borderId="70" xfId="34" applyFont="1" applyFill="1" applyBorder="1" applyAlignment="1">
      <alignment horizontal="center" vertical="center" wrapText="1"/>
    </xf>
    <xf numFmtId="0" fontId="33" fillId="36" borderId="27" xfId="34" applyFont="1" applyFill="1" applyBorder="1" applyAlignment="1">
      <alignment horizontal="center" vertical="center" wrapText="1"/>
    </xf>
    <xf numFmtId="0" fontId="33" fillId="36" borderId="27" xfId="34" applyFont="1" applyFill="1" applyBorder="1" applyAlignment="1">
      <alignment horizontal="left" vertical="center" wrapText="1"/>
    </xf>
    <xf numFmtId="0" fontId="25" fillId="0" borderId="30" xfId="34" applyFont="1" applyBorder="1" applyAlignment="1">
      <alignment horizontal="center" vertical="center" wrapText="1"/>
    </xf>
    <xf numFmtId="0" fontId="25" fillId="0" borderId="19" xfId="34" applyFont="1" applyBorder="1" applyAlignment="1">
      <alignment horizontal="center" vertical="center" wrapText="1"/>
    </xf>
    <xf numFmtId="0" fontId="25" fillId="0" borderId="15" xfId="34" applyFont="1" applyBorder="1" applyAlignment="1">
      <alignment horizontal="center" vertical="center" wrapText="1"/>
    </xf>
    <xf numFmtId="0" fontId="33" fillId="36" borderId="15" xfId="34" applyFont="1" applyFill="1" applyBorder="1" applyAlignment="1">
      <alignment horizontal="center" vertical="center" wrapText="1"/>
    </xf>
    <xf numFmtId="0" fontId="25" fillId="36" borderId="19" xfId="34" applyFont="1" applyFill="1" applyBorder="1" applyAlignment="1">
      <alignment horizontal="center" vertical="center" wrapText="1"/>
    </xf>
    <xf numFmtId="0" fontId="25" fillId="36" borderId="20" xfId="34" applyFont="1" applyFill="1" applyBorder="1" applyAlignment="1">
      <alignment horizontal="center" vertical="center" wrapText="1"/>
    </xf>
    <xf numFmtId="0" fontId="25" fillId="36" borderId="16" xfId="34" applyFont="1" applyFill="1" applyBorder="1" applyAlignment="1">
      <alignment horizontal="center" vertical="center" wrapText="1"/>
    </xf>
    <xf numFmtId="0" fontId="25" fillId="0" borderId="20" xfId="34" applyFont="1" applyBorder="1" applyAlignment="1">
      <alignment horizontal="center" vertical="center" wrapText="1"/>
    </xf>
    <xf numFmtId="0" fontId="33" fillId="36" borderId="16" xfId="34" applyFont="1" applyFill="1" applyBorder="1" applyAlignment="1">
      <alignment horizontal="center" vertical="center" wrapText="1"/>
    </xf>
    <xf numFmtId="0" fontId="25" fillId="0" borderId="14" xfId="34" applyFont="1" applyBorder="1" applyAlignment="1">
      <alignment vertical="center" wrapText="1"/>
    </xf>
    <xf numFmtId="0" fontId="25" fillId="0" borderId="17" xfId="34" applyFont="1" applyBorder="1" applyAlignment="1">
      <alignment vertical="center" wrapText="1"/>
    </xf>
    <xf numFmtId="0" fontId="25" fillId="36" borderId="21" xfId="34" applyFont="1" applyFill="1" applyBorder="1" applyAlignment="1">
      <alignment vertical="center" wrapText="1"/>
    </xf>
    <xf numFmtId="0" fontId="25" fillId="36" borderId="13" xfId="34" applyFont="1" applyFill="1" applyBorder="1" applyAlignment="1">
      <alignment vertical="center" wrapText="1"/>
    </xf>
    <xf numFmtId="0" fontId="25" fillId="0" borderId="21" xfId="34" applyFont="1" applyBorder="1" applyAlignment="1">
      <alignment vertical="center" wrapText="1"/>
    </xf>
    <xf numFmtId="0" fontId="25" fillId="0" borderId="13" xfId="34" applyFont="1" applyBorder="1" applyAlignment="1">
      <alignment vertical="center" wrapText="1"/>
    </xf>
    <xf numFmtId="0" fontId="33" fillId="0" borderId="61" xfId="34" applyFont="1" applyBorder="1" applyAlignment="1">
      <alignment horizontal="center" vertical="center" wrapText="1"/>
    </xf>
    <xf numFmtId="0" fontId="33" fillId="0" borderId="17" xfId="34" applyFont="1" applyBorder="1" applyAlignment="1">
      <alignment vertical="center" wrapText="1"/>
    </xf>
    <xf numFmtId="0" fontId="25" fillId="0" borderId="18" xfId="34" applyFont="1" applyBorder="1" applyAlignment="1">
      <alignment vertical="center" wrapText="1"/>
    </xf>
    <xf numFmtId="0" fontId="30" fillId="0" borderId="14" xfId="34" applyFont="1" applyBorder="1" applyAlignment="1">
      <alignment vertical="center" wrapText="1"/>
    </xf>
    <xf numFmtId="0" fontId="30" fillId="0" borderId="17" xfId="34" applyFont="1" applyBorder="1" applyAlignment="1">
      <alignment vertical="center" wrapText="1"/>
    </xf>
    <xf numFmtId="0" fontId="25" fillId="37" borderId="18" xfId="34" applyFont="1" applyFill="1" applyBorder="1" applyAlignment="1">
      <alignment vertical="center" wrapText="1"/>
    </xf>
    <xf numFmtId="0" fontId="30" fillId="37" borderId="14" xfId="34" applyFont="1" applyFill="1" applyBorder="1" applyAlignment="1">
      <alignment vertical="center" wrapText="1"/>
    </xf>
    <xf numFmtId="0" fontId="25" fillId="36" borderId="18" xfId="34" applyFont="1" applyFill="1" applyBorder="1" applyAlignment="1">
      <alignment vertical="center" wrapText="1"/>
    </xf>
    <xf numFmtId="0" fontId="30" fillId="36" borderId="14" xfId="34" applyFont="1" applyFill="1" applyBorder="1" applyAlignment="1">
      <alignment vertical="center" wrapText="1"/>
    </xf>
    <xf numFmtId="9" fontId="25" fillId="2" borderId="5" xfId="36" applyNumberFormat="1" applyFont="1" applyBorder="1" applyAlignment="1">
      <alignment horizontal="center"/>
    </xf>
    <xf numFmtId="9" fontId="25" fillId="3" borderId="5" xfId="35" applyNumberFormat="1" applyFont="1" applyBorder="1" applyAlignment="1">
      <alignment horizontal="center"/>
    </xf>
    <xf numFmtId="0" fontId="25" fillId="0" borderId="0" xfId="34" applyFont="1"/>
    <xf numFmtId="0" fontId="33" fillId="0" borderId="0" xfId="34" applyFont="1" applyAlignment="1">
      <alignment wrapText="1"/>
    </xf>
    <xf numFmtId="0" fontId="33" fillId="0" borderId="0" xfId="34" applyFont="1" applyAlignment="1">
      <alignment horizontal="center" vertical="center"/>
    </xf>
    <xf numFmtId="0" fontId="25" fillId="33" borderId="10" xfId="34" applyFont="1" applyFill="1" applyBorder="1" applyAlignment="1">
      <alignment horizontal="center" vertical="center" wrapText="1"/>
    </xf>
    <xf numFmtId="0" fontId="25" fillId="2" borderId="10" xfId="5" applyFont="1" applyBorder="1" applyAlignment="1">
      <alignment horizontal="center" vertical="center" wrapText="1"/>
    </xf>
    <xf numFmtId="0" fontId="25" fillId="4" borderId="10" xfId="7" applyFont="1" applyBorder="1" applyAlignment="1">
      <alignment horizontal="center" vertical="center" wrapText="1"/>
    </xf>
    <xf numFmtId="0" fontId="25" fillId="3" borderId="10" xfId="6" applyFont="1" applyBorder="1" applyAlignment="1">
      <alignment horizontal="center" vertical="center" wrapText="1"/>
    </xf>
    <xf numFmtId="0" fontId="25" fillId="5" borderId="10" xfId="8" applyFont="1" applyBorder="1" applyAlignment="1">
      <alignment horizontal="center" vertical="center" wrapText="1"/>
    </xf>
    <xf numFmtId="0" fontId="40" fillId="6" borderId="96" xfId="9" applyFont="1" applyBorder="1"/>
    <xf numFmtId="0" fontId="25" fillId="0" borderId="92" xfId="34" applyFont="1" applyBorder="1" applyAlignment="1">
      <alignment horizontal="center" vertical="center"/>
    </xf>
    <xf numFmtId="0" fontId="25" fillId="0" borderId="93" xfId="34" applyFont="1" applyBorder="1" applyAlignment="1">
      <alignment horizontal="center" vertical="center"/>
    </xf>
    <xf numFmtId="0" fontId="25" fillId="0" borderId="87" xfId="34" applyFont="1" applyBorder="1" applyAlignment="1">
      <alignment horizontal="center" vertical="center"/>
    </xf>
    <xf numFmtId="0" fontId="40" fillId="6" borderId="81" xfId="9" applyFont="1" applyBorder="1" applyAlignment="1">
      <alignment horizontal="center" vertical="center"/>
    </xf>
    <xf numFmtId="9" fontId="25" fillId="0" borderId="79" xfId="69" applyFont="1" applyBorder="1" applyAlignment="1">
      <alignment horizontal="center" vertical="center"/>
    </xf>
    <xf numFmtId="9" fontId="25" fillId="0" borderId="82" xfId="69" applyFont="1" applyBorder="1" applyAlignment="1">
      <alignment horizontal="center" vertical="center"/>
    </xf>
    <xf numFmtId="9" fontId="40" fillId="6" borderId="81" xfId="9" applyNumberFormat="1" applyFont="1" applyBorder="1" applyAlignment="1">
      <alignment horizontal="center" vertical="center"/>
    </xf>
    <xf numFmtId="0" fontId="25" fillId="0" borderId="92" xfId="34" applyFont="1" applyFill="1" applyBorder="1" applyAlignment="1">
      <alignment horizontal="center" vertical="center"/>
    </xf>
    <xf numFmtId="0" fontId="25" fillId="0" borderId="93" xfId="34" applyFont="1" applyFill="1" applyBorder="1" applyAlignment="1">
      <alignment horizontal="center" vertical="center"/>
    </xf>
    <xf numFmtId="0" fontId="25" fillId="0" borderId="87" xfId="34" applyFont="1" applyFill="1" applyBorder="1" applyAlignment="1">
      <alignment horizontal="center" vertical="center"/>
    </xf>
    <xf numFmtId="0" fontId="25" fillId="0" borderId="85" xfId="34" applyFont="1" applyFill="1" applyBorder="1" applyAlignment="1">
      <alignment horizontal="center" vertical="center"/>
    </xf>
    <xf numFmtId="0" fontId="25" fillId="0" borderId="84" xfId="34" applyFont="1" applyFill="1" applyBorder="1" applyAlignment="1">
      <alignment horizontal="center" vertical="center"/>
    </xf>
    <xf numFmtId="0" fontId="40" fillId="6" borderId="80" xfId="68" applyNumberFormat="1" applyFont="1" applyFill="1" applyBorder="1" applyAlignment="1">
      <alignment horizontal="center"/>
    </xf>
    <xf numFmtId="0" fontId="40" fillId="6" borderId="5" xfId="9" applyNumberFormat="1" applyFont="1" applyAlignment="1">
      <alignment horizontal="center" vertical="center"/>
    </xf>
    <xf numFmtId="9" fontId="33" fillId="33" borderId="5" xfId="68" applyFont="1" applyFill="1" applyBorder="1" applyAlignment="1">
      <alignment horizontal="center"/>
    </xf>
    <xf numFmtId="9" fontId="25" fillId="4" borderId="5" xfId="7" applyNumberFormat="1" applyFont="1" applyBorder="1" applyAlignment="1">
      <alignment horizontal="center"/>
    </xf>
    <xf numFmtId="9" fontId="25" fillId="5" borderId="4" xfId="8" applyNumberFormat="1" applyFont="1" applyAlignment="1">
      <alignment horizontal="center"/>
    </xf>
    <xf numFmtId="9" fontId="25" fillId="0" borderId="0" xfId="37" applyNumberFormat="1" applyFont="1"/>
    <xf numFmtId="0" fontId="33" fillId="0" borderId="0" xfId="34" applyFont="1" applyBorder="1" applyAlignment="1">
      <alignment horizontal="center" vertical="center" wrapText="1"/>
    </xf>
    <xf numFmtId="0" fontId="25" fillId="33" borderId="83" xfId="34" applyFont="1" applyFill="1" applyBorder="1" applyAlignment="1">
      <alignment horizontal="center" vertical="center" wrapText="1"/>
    </xf>
    <xf numFmtId="0" fontId="25" fillId="2" borderId="83" xfId="5" applyFont="1" applyBorder="1" applyAlignment="1">
      <alignment horizontal="center" vertical="center" wrapText="1"/>
    </xf>
    <xf numFmtId="0" fontId="25" fillId="4" borderId="88" xfId="7" applyFont="1" applyBorder="1" applyAlignment="1">
      <alignment horizontal="center" vertical="center" wrapText="1"/>
    </xf>
    <xf numFmtId="0" fontId="25" fillId="3" borderId="83" xfId="6" applyFont="1" applyBorder="1" applyAlignment="1">
      <alignment horizontal="center" vertical="center" wrapText="1"/>
    </xf>
    <xf numFmtId="0" fontId="25" fillId="5" borderId="83" xfId="8" applyFont="1" applyBorder="1" applyAlignment="1">
      <alignment horizontal="center" vertical="center" wrapText="1"/>
    </xf>
    <xf numFmtId="0" fontId="40" fillId="6" borderId="91" xfId="9" applyFont="1" applyBorder="1"/>
    <xf numFmtId="0" fontId="25" fillId="0" borderId="89" xfId="34" applyFont="1" applyBorder="1" applyAlignment="1">
      <alignment horizontal="center" vertical="center"/>
    </xf>
    <xf numFmtId="0" fontId="25" fillId="0" borderId="85" xfId="34" applyFont="1" applyBorder="1" applyAlignment="1">
      <alignment horizontal="center" vertical="center"/>
    </xf>
    <xf numFmtId="0" fontId="25" fillId="0" borderId="84" xfId="34" applyFont="1" applyBorder="1" applyAlignment="1">
      <alignment horizontal="center" vertical="center"/>
    </xf>
    <xf numFmtId="0" fontId="40" fillId="6" borderId="10" xfId="9" applyFont="1" applyBorder="1" applyAlignment="1">
      <alignment horizontal="center" vertical="center"/>
    </xf>
    <xf numFmtId="9" fontId="25" fillId="0" borderId="90" xfId="68" applyFont="1" applyBorder="1" applyAlignment="1">
      <alignment horizontal="center" vertical="center"/>
    </xf>
    <xf numFmtId="9" fontId="25" fillId="0" borderId="79" xfId="68" applyFont="1" applyBorder="1" applyAlignment="1">
      <alignment horizontal="center" vertical="center"/>
    </xf>
    <xf numFmtId="9" fontId="25" fillId="0" borderId="82" xfId="68" applyFont="1" applyBorder="1" applyAlignment="1">
      <alignment horizontal="center" vertical="center"/>
    </xf>
    <xf numFmtId="9" fontId="40" fillId="6" borderId="10" xfId="9" applyNumberFormat="1" applyFont="1" applyBorder="1" applyAlignment="1">
      <alignment horizontal="center" vertical="center"/>
    </xf>
    <xf numFmtId="0" fontId="40" fillId="6" borderId="80" xfId="9" applyFont="1" applyBorder="1" applyAlignment="1">
      <alignment horizontal="center" vertical="center"/>
    </xf>
    <xf numFmtId="0" fontId="25" fillId="0" borderId="0" xfId="37" applyFont="1"/>
    <xf numFmtId="0" fontId="33" fillId="0" borderId="0" xfId="34" applyFont="1" applyAlignment="1">
      <alignment horizontal="center" vertical="center" wrapText="1"/>
    </xf>
    <xf numFmtId="0" fontId="40" fillId="6" borderId="10" xfId="9" applyFont="1" applyBorder="1"/>
    <xf numFmtId="0" fontId="40" fillId="6" borderId="96" xfId="9" applyFont="1" applyBorder="1" applyAlignment="1">
      <alignment horizontal="center" vertical="center"/>
    </xf>
    <xf numFmtId="0" fontId="40" fillId="6" borderId="5" xfId="9" applyFont="1" applyAlignment="1">
      <alignment horizontal="center" vertical="center"/>
    </xf>
    <xf numFmtId="0" fontId="33" fillId="6" borderId="5" xfId="7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5" fillId="33" borderId="71" xfId="7" applyFont="1" applyFill="1" applyBorder="1" applyAlignment="1">
      <alignment horizontal="center" vertical="center" wrapText="1"/>
    </xf>
    <xf numFmtId="0" fontId="39" fillId="2" borderId="17" xfId="36" applyNumberFormat="1" applyFont="1" applyBorder="1" applyAlignment="1">
      <alignment horizontal="center" vertical="center" wrapText="1"/>
    </xf>
    <xf numFmtId="0" fontId="26" fillId="37" borderId="14" xfId="34" applyFont="1" applyFill="1" applyBorder="1" applyAlignment="1">
      <alignment horizontal="center" vertical="center" wrapText="1"/>
    </xf>
    <xf numFmtId="0" fontId="26" fillId="2" borderId="14" xfId="36" applyFont="1" applyBorder="1" applyAlignment="1">
      <alignment horizontal="center" vertical="center" wrapText="1"/>
    </xf>
    <xf numFmtId="0" fontId="26" fillId="36" borderId="73" xfId="34" applyFont="1" applyFill="1" applyBorder="1" applyAlignment="1">
      <alignment horizontal="center" vertical="center" wrapText="1"/>
    </xf>
    <xf numFmtId="0" fontId="26" fillId="36" borderId="34" xfId="34" applyFont="1" applyFill="1" applyBorder="1" applyAlignment="1">
      <alignment horizontal="left" vertical="center" wrapText="1"/>
    </xf>
    <xf numFmtId="0" fontId="26" fillId="36" borderId="45" xfId="34" applyFont="1" applyFill="1" applyBorder="1" applyAlignment="1">
      <alignment horizontal="center" vertical="center" wrapText="1"/>
    </xf>
    <xf numFmtId="0" fontId="26" fillId="36" borderId="36" xfId="34" applyFont="1" applyFill="1" applyBorder="1" applyAlignment="1">
      <alignment horizontal="left" vertical="center" wrapText="1"/>
    </xf>
    <xf numFmtId="164" fontId="0" fillId="0" borderId="0" xfId="68" applyNumberFormat="1" applyFont="1"/>
    <xf numFmtId="164" fontId="0" fillId="0" borderId="0" xfId="0" applyNumberFormat="1"/>
    <xf numFmtId="0" fontId="26" fillId="2" borderId="17" xfId="5" applyFont="1" applyBorder="1" applyAlignment="1">
      <alignment horizontal="center" vertical="center" wrapText="1"/>
    </xf>
    <xf numFmtId="0" fontId="1" fillId="0" borderId="0" xfId="37"/>
    <xf numFmtId="0" fontId="25" fillId="2" borderId="27" xfId="5" applyFont="1" applyBorder="1" applyAlignment="1">
      <alignment horizontal="center" vertical="center" wrapText="1"/>
    </xf>
    <xf numFmtId="0" fontId="19" fillId="0" borderId="95" xfId="34" applyBorder="1"/>
    <xf numFmtId="9" fontId="25" fillId="0" borderId="87" xfId="68" applyFont="1" applyBorder="1" applyAlignment="1">
      <alignment horizontal="center" vertical="center"/>
    </xf>
    <xf numFmtId="0" fontId="40" fillId="6" borderId="97" xfId="9" applyFont="1" applyBorder="1" applyAlignment="1">
      <alignment horizontal="center" vertical="center"/>
    </xf>
    <xf numFmtId="9" fontId="25" fillId="0" borderId="92" xfId="68" applyFont="1" applyBorder="1" applyAlignment="1">
      <alignment horizontal="center" vertical="center"/>
    </xf>
    <xf numFmtId="9" fontId="25" fillId="0" borderId="93" xfId="68" applyFont="1" applyBorder="1" applyAlignment="1">
      <alignment horizontal="center" vertical="center"/>
    </xf>
    <xf numFmtId="9" fontId="40" fillId="6" borderId="87" xfId="9" applyNumberFormat="1" applyFont="1" applyBorder="1" applyAlignment="1">
      <alignment horizontal="center" vertical="center"/>
    </xf>
    <xf numFmtId="9" fontId="40" fillId="6" borderId="96" xfId="9" applyNumberFormat="1" applyFont="1" applyBorder="1" applyAlignment="1">
      <alignment horizontal="center" vertical="center"/>
    </xf>
    <xf numFmtId="0" fontId="40" fillId="6" borderId="87" xfId="9" applyFont="1" applyBorder="1" applyAlignment="1">
      <alignment horizontal="center" vertical="center"/>
    </xf>
    <xf numFmtId="9" fontId="25" fillId="0" borderId="94" xfId="68" applyFont="1" applyBorder="1" applyAlignment="1">
      <alignment horizontal="center" vertical="center"/>
    </xf>
    <xf numFmtId="9" fontId="25" fillId="0" borderId="0" xfId="68" applyFont="1" applyBorder="1" applyAlignment="1">
      <alignment horizontal="center" vertical="center"/>
    </xf>
    <xf numFmtId="9" fontId="25" fillId="0" borderId="95" xfId="68" applyFont="1" applyBorder="1" applyAlignment="1">
      <alignment horizontal="center" vertical="center"/>
    </xf>
    <xf numFmtId="9" fontId="40" fillId="6" borderId="91" xfId="9" applyNumberFormat="1" applyFont="1" applyBorder="1" applyAlignment="1">
      <alignment horizontal="center" vertical="center"/>
    </xf>
    <xf numFmtId="0" fontId="33" fillId="6" borderId="5" xfId="7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5" fillId="0" borderId="45" xfId="34" applyFont="1" applyBorder="1" applyAlignment="1">
      <alignment horizontal="center" vertical="center" wrapText="1"/>
    </xf>
    <xf numFmtId="0" fontId="25" fillId="0" borderId="68" xfId="34" applyFont="1" applyBorder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41" fillId="0" borderId="0" xfId="37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33" fillId="35" borderId="46" xfId="34" applyFont="1" applyFill="1" applyBorder="1" applyAlignment="1">
      <alignment horizontal="center" vertical="center" wrapText="1"/>
    </xf>
    <xf numFmtId="0" fontId="33" fillId="35" borderId="47" xfId="34" applyFont="1" applyFill="1" applyBorder="1" applyAlignment="1">
      <alignment horizontal="center" vertical="center" wrapText="1"/>
    </xf>
    <xf numFmtId="0" fontId="33" fillId="35" borderId="48" xfId="34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3" fillId="37" borderId="63" xfId="34" applyFont="1" applyFill="1" applyBorder="1" applyAlignment="1">
      <alignment horizontal="center" vertical="center" wrapText="1"/>
    </xf>
    <xf numFmtId="0" fontId="33" fillId="37" borderId="61" xfId="34" applyFont="1" applyFill="1" applyBorder="1" applyAlignment="1">
      <alignment horizontal="center" vertical="center" wrapText="1"/>
    </xf>
    <xf numFmtId="0" fontId="33" fillId="37" borderId="25" xfId="34" applyFont="1" applyFill="1" applyBorder="1" applyAlignment="1">
      <alignment vertical="center" wrapText="1"/>
    </xf>
    <xf numFmtId="0" fontId="33" fillId="37" borderId="23" xfId="34" applyFont="1" applyFill="1" applyBorder="1" applyAlignment="1">
      <alignment vertical="center" wrapText="1"/>
    </xf>
    <xf numFmtId="0" fontId="25" fillId="36" borderId="66" xfId="34" applyFont="1" applyFill="1" applyBorder="1" applyAlignment="1">
      <alignment horizontal="center" vertical="center" wrapText="1"/>
    </xf>
    <xf numFmtId="0" fontId="25" fillId="36" borderId="58" xfId="34" applyFont="1" applyFill="1" applyBorder="1" applyAlignment="1">
      <alignment horizontal="center" vertical="center" wrapText="1"/>
    </xf>
    <xf numFmtId="0" fontId="25" fillId="36" borderId="61" xfId="34" applyFont="1" applyFill="1" applyBorder="1" applyAlignment="1">
      <alignment horizontal="center" vertical="center" wrapText="1"/>
    </xf>
    <xf numFmtId="0" fontId="25" fillId="36" borderId="21" xfId="34" applyFont="1" applyFill="1" applyBorder="1" applyAlignment="1">
      <alignment vertical="center" wrapText="1"/>
    </xf>
    <xf numFmtId="0" fontId="25" fillId="36" borderId="22" xfId="34" applyFont="1" applyFill="1" applyBorder="1" applyAlignment="1">
      <alignment vertical="center" wrapText="1"/>
    </xf>
    <xf numFmtId="0" fontId="25" fillId="36" borderId="23" xfId="34" applyFont="1" applyFill="1" applyBorder="1" applyAlignment="1">
      <alignment vertical="center" wrapText="1"/>
    </xf>
    <xf numFmtId="0" fontId="25" fillId="36" borderId="42" xfId="34" applyFont="1" applyFill="1" applyBorder="1" applyAlignment="1">
      <alignment horizontal="center" vertical="center" wrapText="1"/>
    </xf>
    <xf numFmtId="0" fontId="25" fillId="36" borderId="43" xfId="34" applyFont="1" applyFill="1" applyBorder="1" applyAlignment="1">
      <alignment horizontal="center" vertical="center" wrapText="1"/>
    </xf>
    <xf numFmtId="0" fontId="28" fillId="36" borderId="37" xfId="34" applyFont="1" applyFill="1" applyBorder="1" applyAlignment="1">
      <alignment horizontal="center" vertical="center" wrapText="1"/>
    </xf>
    <xf numFmtId="0" fontId="28" fillId="36" borderId="14" xfId="34" applyFont="1" applyFill="1" applyBorder="1" applyAlignment="1">
      <alignment horizontal="center" vertical="center" wrapText="1"/>
    </xf>
    <xf numFmtId="0" fontId="25" fillId="36" borderId="60" xfId="34" applyFont="1" applyFill="1" applyBorder="1" applyAlignment="1">
      <alignment horizontal="left" vertical="center" wrapText="1"/>
    </xf>
    <xf numFmtId="0" fontId="25" fillId="36" borderId="59" xfId="34" applyFont="1" applyFill="1" applyBorder="1" applyAlignment="1">
      <alignment horizontal="left" vertical="center" wrapText="1"/>
    </xf>
    <xf numFmtId="0" fontId="25" fillId="37" borderId="63" xfId="34" applyFont="1" applyFill="1" applyBorder="1" applyAlignment="1">
      <alignment horizontal="center" vertical="center" wrapText="1"/>
    </xf>
    <xf numFmtId="0" fontId="25" fillId="37" borderId="65" xfId="34" applyFont="1" applyFill="1" applyBorder="1" applyAlignment="1">
      <alignment horizontal="center" vertical="center" wrapText="1"/>
    </xf>
    <xf numFmtId="0" fontId="25" fillId="37" borderId="25" xfId="34" applyFont="1" applyFill="1" applyBorder="1" applyAlignment="1">
      <alignment vertical="center" wrapText="1"/>
    </xf>
    <xf numFmtId="0" fontId="25" fillId="37" borderId="13" xfId="34" applyFont="1" applyFill="1" applyBorder="1" applyAlignment="1">
      <alignment vertical="center" wrapText="1"/>
    </xf>
    <xf numFmtId="0" fontId="26" fillId="37" borderId="25" xfId="34" applyFont="1" applyFill="1" applyBorder="1" applyAlignment="1">
      <alignment horizontal="left" vertical="center" wrapText="1"/>
    </xf>
    <xf numFmtId="0" fontId="26" fillId="37" borderId="13" xfId="34" applyFont="1" applyFill="1" applyBorder="1" applyAlignment="1">
      <alignment horizontal="left" vertical="center" wrapText="1"/>
    </xf>
    <xf numFmtId="0" fontId="25" fillId="37" borderId="25" xfId="34" applyFont="1" applyFill="1" applyBorder="1" applyAlignment="1">
      <alignment horizontal="center" vertical="center" wrapText="1"/>
    </xf>
    <xf numFmtId="0" fontId="25" fillId="37" borderId="13" xfId="34" applyFont="1" applyFill="1" applyBorder="1" applyAlignment="1">
      <alignment horizontal="center" vertical="center" wrapText="1"/>
    </xf>
    <xf numFmtId="0" fontId="28" fillId="37" borderId="25" xfId="34" applyFont="1" applyFill="1" applyBorder="1" applyAlignment="1">
      <alignment horizontal="center" vertical="center" wrapText="1"/>
    </xf>
    <xf numFmtId="0" fontId="28" fillId="37" borderId="13" xfId="34" applyFont="1" applyFill="1" applyBorder="1" applyAlignment="1">
      <alignment horizontal="center" vertical="center" wrapText="1"/>
    </xf>
    <xf numFmtId="0" fontId="33" fillId="36" borderId="63" xfId="34" applyFont="1" applyFill="1" applyBorder="1" applyAlignment="1">
      <alignment horizontal="center" vertical="center" wrapText="1"/>
    </xf>
    <xf numFmtId="0" fontId="33" fillId="36" borderId="61" xfId="34" applyFont="1" applyFill="1" applyBorder="1" applyAlignment="1">
      <alignment horizontal="center" vertical="center" wrapText="1"/>
    </xf>
    <xf numFmtId="0" fontId="33" fillId="36" borderId="25" xfId="34" applyFont="1" applyFill="1" applyBorder="1" applyAlignment="1">
      <alignment vertical="center" wrapText="1"/>
    </xf>
    <xf numFmtId="0" fontId="33" fillId="36" borderId="23" xfId="34" applyFont="1" applyFill="1" applyBorder="1" applyAlignment="1">
      <alignment vertical="center" wrapText="1"/>
    </xf>
    <xf numFmtId="0" fontId="25" fillId="36" borderId="65" xfId="34" applyFont="1" applyFill="1" applyBorder="1" applyAlignment="1">
      <alignment horizontal="center" vertical="center" wrapText="1"/>
    </xf>
    <xf numFmtId="0" fontId="25" fillId="36" borderId="13" xfId="34" applyFont="1" applyFill="1" applyBorder="1" applyAlignment="1">
      <alignment vertical="center" wrapText="1"/>
    </xf>
    <xf numFmtId="0" fontId="25" fillId="36" borderId="21" xfId="34" applyFont="1" applyFill="1" applyBorder="1" applyAlignment="1">
      <alignment horizontal="center" vertical="center" wrapText="1"/>
    </xf>
    <xf numFmtId="0" fontId="25" fillId="36" borderId="13" xfId="34" applyFont="1" applyFill="1" applyBorder="1" applyAlignment="1">
      <alignment horizontal="center" vertical="center" wrapText="1"/>
    </xf>
    <xf numFmtId="0" fontId="28" fillId="36" borderId="21" xfId="34" applyFont="1" applyFill="1" applyBorder="1" applyAlignment="1">
      <alignment horizontal="center" vertical="center" wrapText="1"/>
    </xf>
    <xf numFmtId="0" fontId="28" fillId="36" borderId="13" xfId="34" applyFont="1" applyFill="1" applyBorder="1" applyAlignment="1">
      <alignment horizontal="center" vertical="center" wrapText="1"/>
    </xf>
    <xf numFmtId="0" fontId="25" fillId="37" borderId="66" xfId="34" applyFont="1" applyFill="1" applyBorder="1" applyAlignment="1">
      <alignment horizontal="center" vertical="center" wrapText="1"/>
    </xf>
    <xf numFmtId="0" fontId="25" fillId="37" borderId="61" xfId="34" applyFont="1" applyFill="1" applyBorder="1" applyAlignment="1">
      <alignment horizontal="center" vertical="center" wrapText="1"/>
    </xf>
    <xf numFmtId="0" fontId="25" fillId="37" borderId="21" xfId="34" applyFont="1" applyFill="1" applyBorder="1" applyAlignment="1">
      <alignment vertical="center" wrapText="1"/>
    </xf>
    <xf numFmtId="0" fontId="25" fillId="37" borderId="23" xfId="34" applyFont="1" applyFill="1" applyBorder="1" applyAlignment="1">
      <alignment vertical="center" wrapText="1"/>
    </xf>
    <xf numFmtId="0" fontId="25" fillId="2" borderId="22" xfId="36" applyFont="1" applyBorder="1" applyAlignment="1">
      <alignment horizontal="center" vertical="center" wrapText="1"/>
    </xf>
    <xf numFmtId="0" fontId="25" fillId="2" borderId="13" xfId="36" applyFont="1" applyBorder="1" applyAlignment="1">
      <alignment horizontal="center" vertical="center" wrapText="1"/>
    </xf>
    <xf numFmtId="0" fontId="25" fillId="5" borderId="50" xfId="8" applyFont="1" applyBorder="1" applyAlignment="1">
      <alignment horizontal="center" vertical="center" wrapText="1"/>
    </xf>
    <xf numFmtId="0" fontId="25" fillId="5" borderId="51" xfId="8" applyFont="1" applyBorder="1" applyAlignment="1">
      <alignment horizontal="center" vertical="center" wrapText="1"/>
    </xf>
    <xf numFmtId="0" fontId="25" fillId="2" borderId="21" xfId="36" applyFont="1" applyBorder="1" applyAlignment="1">
      <alignment horizontal="center" vertical="center" wrapText="1"/>
    </xf>
    <xf numFmtId="0" fontId="25" fillId="36" borderId="63" xfId="34" applyFont="1" applyFill="1" applyBorder="1" applyAlignment="1">
      <alignment horizontal="center" vertical="center" wrapText="1"/>
    </xf>
    <xf numFmtId="0" fontId="25" fillId="36" borderId="25" xfId="34" applyFont="1" applyFill="1" applyBorder="1" applyAlignment="1">
      <alignment vertical="center" wrapText="1"/>
    </xf>
    <xf numFmtId="0" fontId="25" fillId="36" borderId="25" xfId="34" applyFont="1" applyFill="1" applyBorder="1" applyAlignment="1">
      <alignment horizontal="center" vertical="center" wrapText="1"/>
    </xf>
    <xf numFmtId="0" fontId="28" fillId="36" borderId="25" xfId="34" applyFont="1" applyFill="1" applyBorder="1" applyAlignment="1">
      <alignment horizontal="center" vertical="center" wrapText="1"/>
    </xf>
    <xf numFmtId="0" fontId="25" fillId="36" borderId="64" xfId="34" applyFont="1" applyFill="1" applyBorder="1" applyAlignment="1">
      <alignment horizontal="left" vertical="center" wrapText="1"/>
    </xf>
    <xf numFmtId="0" fontId="25" fillId="37" borderId="60" xfId="34" applyFont="1" applyFill="1" applyBorder="1" applyAlignment="1">
      <alignment horizontal="left" vertical="center" wrapText="1"/>
    </xf>
    <xf numFmtId="0" fontId="25" fillId="37" borderId="62" xfId="34" applyFont="1" applyFill="1" applyBorder="1" applyAlignment="1">
      <alignment horizontal="left" vertical="center" wrapText="1"/>
    </xf>
    <xf numFmtId="0" fontId="33" fillId="36" borderId="58" xfId="34" applyFont="1" applyFill="1" applyBorder="1" applyAlignment="1">
      <alignment horizontal="center" vertical="center" wrapText="1"/>
    </xf>
    <xf numFmtId="0" fontId="33" fillId="36" borderId="22" xfId="34" applyFont="1" applyFill="1" applyBorder="1" applyAlignment="1">
      <alignment vertical="center" wrapText="1"/>
    </xf>
    <xf numFmtId="0" fontId="25" fillId="4" borderId="22" xfId="7" applyFont="1" applyBorder="1" applyAlignment="1">
      <alignment horizontal="center" vertical="center" wrapText="1"/>
    </xf>
    <xf numFmtId="0" fontId="25" fillId="4" borderId="13" xfId="7" applyFont="1" applyBorder="1" applyAlignment="1">
      <alignment horizontal="center" vertical="center" wrapText="1"/>
    </xf>
    <xf numFmtId="0" fontId="25" fillId="3" borderId="21" xfId="35" applyFont="1" applyBorder="1" applyAlignment="1">
      <alignment horizontal="center" vertical="center" wrapText="1"/>
    </xf>
    <xf numFmtId="0" fontId="25" fillId="3" borderId="13" xfId="35" applyFont="1" applyBorder="1" applyAlignment="1">
      <alignment horizontal="center" vertical="center" wrapText="1"/>
    </xf>
    <xf numFmtId="0" fontId="25" fillId="33" borderId="21" xfId="36" applyFont="1" applyFill="1" applyBorder="1" applyAlignment="1">
      <alignment horizontal="center" vertical="center" wrapText="1"/>
    </xf>
    <xf numFmtId="0" fontId="25" fillId="33" borderId="22" xfId="36" applyFont="1" applyFill="1" applyBorder="1" applyAlignment="1">
      <alignment horizontal="center" vertical="center" wrapText="1"/>
    </xf>
    <xf numFmtId="0" fontId="25" fillId="37" borderId="42" xfId="34" applyFont="1" applyFill="1" applyBorder="1" applyAlignment="1">
      <alignment horizontal="center" vertical="center" wrapText="1"/>
    </xf>
    <xf numFmtId="0" fontId="25" fillId="37" borderId="72" xfId="34" applyFont="1" applyFill="1" applyBorder="1" applyAlignment="1">
      <alignment horizontal="center" vertical="center" wrapText="1"/>
    </xf>
    <xf numFmtId="0" fontId="28" fillId="37" borderId="37" xfId="34" applyFont="1" applyFill="1" applyBorder="1" applyAlignment="1">
      <alignment horizontal="center" vertical="center" wrapText="1"/>
    </xf>
    <xf numFmtId="0" fontId="28" fillId="37" borderId="17" xfId="34" applyFont="1" applyFill="1" applyBorder="1" applyAlignment="1">
      <alignment horizontal="center" vertical="center" wrapText="1"/>
    </xf>
    <xf numFmtId="0" fontId="25" fillId="37" borderId="58" xfId="34" applyFont="1" applyFill="1" applyBorder="1" applyAlignment="1">
      <alignment horizontal="center" vertical="center" wrapText="1"/>
    </xf>
    <xf numFmtId="0" fontId="25" fillId="37" borderId="22" xfId="34" applyFont="1" applyFill="1" applyBorder="1" applyAlignment="1">
      <alignment vertical="center" wrapText="1"/>
    </xf>
    <xf numFmtId="0" fontId="25" fillId="37" borderId="21" xfId="34" applyFont="1" applyFill="1" applyBorder="1" applyAlignment="1">
      <alignment horizontal="center" vertical="center" wrapText="1"/>
    </xf>
    <xf numFmtId="0" fontId="28" fillId="37" borderId="21" xfId="34" applyFont="1" applyFill="1" applyBorder="1" applyAlignment="1">
      <alignment horizontal="center" vertical="center" wrapText="1"/>
    </xf>
    <xf numFmtId="0" fontId="25" fillId="37" borderId="59" xfId="34" applyFont="1" applyFill="1" applyBorder="1" applyAlignment="1">
      <alignment horizontal="left" vertical="center" wrapText="1"/>
    </xf>
    <xf numFmtId="0" fontId="33" fillId="36" borderId="66" xfId="34" applyFont="1" applyFill="1" applyBorder="1" applyAlignment="1">
      <alignment horizontal="center" vertical="center" wrapText="1"/>
    </xf>
    <xf numFmtId="0" fontId="33" fillId="36" borderId="21" xfId="34" applyFont="1" applyFill="1" applyBorder="1" applyAlignment="1">
      <alignment vertical="center" wrapText="1"/>
    </xf>
    <xf numFmtId="0" fontId="25" fillId="36" borderId="23" xfId="34" applyFont="1" applyFill="1" applyBorder="1" applyAlignment="1">
      <alignment horizontal="center" vertical="center" wrapText="1"/>
    </xf>
    <xf numFmtId="0" fontId="28" fillId="36" borderId="23" xfId="34" applyFont="1" applyFill="1" applyBorder="1" applyAlignment="1">
      <alignment horizontal="center" vertical="center" wrapText="1"/>
    </xf>
    <xf numFmtId="0" fontId="25" fillId="36" borderId="62" xfId="34" applyFont="1" applyFill="1" applyBorder="1" applyAlignment="1">
      <alignment horizontal="left" vertical="center" wrapText="1"/>
    </xf>
    <xf numFmtId="0" fontId="25" fillId="4" borderId="21" xfId="39" applyFont="1" applyBorder="1" applyAlignment="1">
      <alignment horizontal="center" vertical="center" wrapText="1"/>
    </xf>
    <xf numFmtId="0" fontId="25" fillId="4" borderId="23" xfId="39" applyFont="1" applyBorder="1" applyAlignment="1">
      <alignment horizontal="center" vertical="center" wrapText="1"/>
    </xf>
    <xf numFmtId="0" fontId="25" fillId="4" borderId="4" xfId="7" applyFont="1" applyBorder="1" applyAlignment="1">
      <alignment horizontal="center" vertical="center" wrapText="1"/>
    </xf>
    <xf numFmtId="0" fontId="25" fillId="37" borderId="64" xfId="34" applyFont="1" applyFill="1" applyBorder="1" applyAlignment="1">
      <alignment horizontal="left" vertical="center" wrapText="1"/>
    </xf>
    <xf numFmtId="0" fontId="26" fillId="37" borderId="21" xfId="34" applyFont="1" applyFill="1" applyBorder="1" applyAlignment="1">
      <alignment horizontal="left" vertical="center" wrapText="1"/>
    </xf>
    <xf numFmtId="0" fontId="26" fillId="2" borderId="21" xfId="36" applyFont="1" applyBorder="1" applyAlignment="1">
      <alignment horizontal="center" vertical="center" wrapText="1"/>
    </xf>
    <xf numFmtId="0" fontId="26" fillId="2" borderId="13" xfId="36" applyFont="1" applyBorder="1" applyAlignment="1">
      <alignment horizontal="center" vertical="center" wrapText="1"/>
    </xf>
    <xf numFmtId="0" fontId="26" fillId="37" borderId="25" xfId="34" applyFont="1" applyFill="1" applyBorder="1" applyAlignment="1">
      <alignment horizontal="center" vertical="center" wrapText="1"/>
    </xf>
    <xf numFmtId="0" fontId="26" fillId="37" borderId="21" xfId="34" applyFont="1" applyFill="1" applyBorder="1" applyAlignment="1">
      <alignment horizontal="center" vertical="center" wrapText="1"/>
    </xf>
    <xf numFmtId="0" fontId="33" fillId="37" borderId="34" xfId="34" applyFont="1" applyFill="1" applyBorder="1" applyAlignment="1">
      <alignment vertical="center" wrapText="1"/>
    </xf>
    <xf numFmtId="0" fontId="33" fillId="37" borderId="35" xfId="34" applyFont="1" applyFill="1" applyBorder="1" applyAlignment="1">
      <alignment vertical="center" wrapText="1"/>
    </xf>
    <xf numFmtId="0" fontId="33" fillId="37" borderId="36" xfId="34" applyFont="1" applyFill="1" applyBorder="1" applyAlignment="1">
      <alignment vertical="center" wrapText="1"/>
    </xf>
    <xf numFmtId="0" fontId="33" fillId="37" borderId="34" xfId="34" applyFont="1" applyFill="1" applyBorder="1" applyAlignment="1">
      <alignment horizontal="center" vertical="center" wrapText="1"/>
    </xf>
    <xf numFmtId="0" fontId="33" fillId="37" borderId="35" xfId="34" applyFont="1" applyFill="1" applyBorder="1" applyAlignment="1">
      <alignment horizontal="center" vertical="center" wrapText="1"/>
    </xf>
    <xf numFmtId="0" fontId="33" fillId="37" borderId="36" xfId="34" applyFont="1" applyFill="1" applyBorder="1" applyAlignment="1">
      <alignment horizontal="center" vertical="center" wrapText="1"/>
    </xf>
    <xf numFmtId="0" fontId="33" fillId="35" borderId="42" xfId="34" applyFont="1" applyFill="1" applyBorder="1" applyAlignment="1">
      <alignment horizontal="center" vertical="center" wrapText="1"/>
    </xf>
    <xf numFmtId="0" fontId="33" fillId="35" borderId="53" xfId="34" applyFont="1" applyFill="1" applyBorder="1" applyAlignment="1">
      <alignment horizontal="center" vertical="center" wrapText="1"/>
    </xf>
    <xf numFmtId="0" fontId="33" fillId="35" borderId="37" xfId="34" applyFont="1" applyFill="1" applyBorder="1" applyAlignment="1">
      <alignment horizontal="center" vertical="center" wrapText="1"/>
    </xf>
    <xf numFmtId="0" fontId="33" fillId="36" borderId="54" xfId="34" applyFont="1" applyFill="1" applyBorder="1" applyAlignment="1">
      <alignment horizontal="center" vertical="center" wrapText="1"/>
    </xf>
    <xf numFmtId="0" fontId="33" fillId="36" borderId="55" xfId="34" applyFont="1" applyFill="1" applyBorder="1" applyAlignment="1">
      <alignment vertical="center" wrapText="1"/>
    </xf>
    <xf numFmtId="0" fontId="25" fillId="36" borderId="55" xfId="34" applyFont="1" applyFill="1" applyBorder="1" applyAlignment="1">
      <alignment horizontal="center" vertical="center" wrapText="1"/>
    </xf>
    <xf numFmtId="0" fontId="26" fillId="36" borderId="55" xfId="34" applyFont="1" applyFill="1" applyBorder="1" applyAlignment="1">
      <alignment horizontal="center" vertical="center" wrapText="1"/>
    </xf>
    <xf numFmtId="0" fontId="26" fillId="36" borderId="13" xfId="34" applyFont="1" applyFill="1" applyBorder="1" applyAlignment="1">
      <alignment horizontal="center" vertical="center" wrapText="1"/>
    </xf>
    <xf numFmtId="0" fontId="25" fillId="36" borderId="57" xfId="34" applyFont="1" applyFill="1" applyBorder="1" applyAlignment="1">
      <alignment horizontal="left" vertical="center" wrapText="1"/>
    </xf>
    <xf numFmtId="0" fontId="26" fillId="36" borderId="21" xfId="34" applyFont="1" applyFill="1" applyBorder="1" applyAlignment="1">
      <alignment horizontal="center" vertical="center" wrapText="1"/>
    </xf>
    <xf numFmtId="0" fontId="26" fillId="36" borderId="23" xfId="34" applyFont="1" applyFill="1" applyBorder="1" applyAlignment="1">
      <alignment horizontal="center" vertical="center" wrapText="1"/>
    </xf>
    <xf numFmtId="0" fontId="25" fillId="33" borderId="55" xfId="36" applyFont="1" applyFill="1" applyBorder="1" applyAlignment="1">
      <alignment horizontal="center" vertical="center" wrapText="1"/>
    </xf>
    <xf numFmtId="0" fontId="25" fillId="33" borderId="13" xfId="36" applyFont="1" applyFill="1" applyBorder="1" applyAlignment="1">
      <alignment horizontal="center" vertical="center" wrapText="1"/>
    </xf>
    <xf numFmtId="0" fontId="25" fillId="5" borderId="4" xfId="8" applyFont="1" applyBorder="1" applyAlignment="1">
      <alignment horizontal="center" vertical="center" wrapText="1"/>
    </xf>
    <xf numFmtId="0" fontId="25" fillId="5" borderId="52" xfId="8" applyFont="1" applyBorder="1" applyAlignment="1">
      <alignment horizontal="center" vertical="center" wrapText="1"/>
    </xf>
    <xf numFmtId="0" fontId="25" fillId="2" borderId="23" xfId="36" applyFont="1" applyBorder="1" applyAlignment="1">
      <alignment horizontal="center" vertical="center" wrapText="1"/>
    </xf>
    <xf numFmtId="0" fontId="25" fillId="36" borderId="34" xfId="34" applyFont="1" applyFill="1" applyBorder="1" applyAlignment="1">
      <alignment horizontal="left" vertical="center" wrapText="1"/>
    </xf>
    <xf numFmtId="0" fontId="25" fillId="36" borderId="36" xfId="34" applyFont="1" applyFill="1" applyBorder="1" applyAlignment="1">
      <alignment horizontal="left" vertical="center" wrapText="1"/>
    </xf>
    <xf numFmtId="0" fontId="25" fillId="36" borderId="67" xfId="34" applyFont="1" applyFill="1" applyBorder="1" applyAlignment="1">
      <alignment horizontal="left" vertical="center" wrapText="1"/>
    </xf>
    <xf numFmtId="0" fontId="28" fillId="36" borderId="42" xfId="34" applyFont="1" applyFill="1" applyBorder="1" applyAlignment="1">
      <alignment horizontal="center" vertical="center" wrapText="1"/>
    </xf>
    <xf numFmtId="0" fontId="28" fillId="36" borderId="43" xfId="34" applyFont="1" applyFill="1" applyBorder="1" applyAlignment="1">
      <alignment horizontal="center" vertical="center" wrapText="1"/>
    </xf>
    <xf numFmtId="0" fontId="28" fillId="36" borderId="53" xfId="34" applyFont="1" applyFill="1" applyBorder="1" applyAlignment="1">
      <alignment horizontal="center" vertical="center" wrapText="1"/>
    </xf>
    <xf numFmtId="0" fontId="28" fillId="36" borderId="45" xfId="34" applyFont="1" applyFill="1" applyBorder="1" applyAlignment="1">
      <alignment horizontal="center" vertical="center" wrapText="1"/>
    </xf>
    <xf numFmtId="0" fontId="25" fillId="3" borderId="22" xfId="35" applyFont="1" applyBorder="1" applyAlignment="1">
      <alignment horizontal="center" vertical="center" wrapText="1"/>
    </xf>
    <xf numFmtId="0" fontId="17" fillId="2" borderId="50" xfId="5" applyFont="1" applyBorder="1" applyAlignment="1">
      <alignment horizontal="center" vertical="center" wrapText="1"/>
    </xf>
    <xf numFmtId="0" fontId="17" fillId="2" borderId="51" xfId="5" applyFont="1" applyBorder="1" applyAlignment="1">
      <alignment horizontal="center" vertical="center" wrapText="1"/>
    </xf>
    <xf numFmtId="0" fontId="25" fillId="3" borderId="25" xfId="35" applyFont="1" applyBorder="1" applyAlignment="1">
      <alignment horizontal="center" vertical="center" wrapText="1"/>
    </xf>
    <xf numFmtId="0" fontId="26" fillId="36" borderId="25" xfId="34" applyFont="1" applyFill="1" applyBorder="1" applyAlignment="1">
      <alignment horizontal="center" vertical="center" wrapText="1"/>
    </xf>
    <xf numFmtId="0" fontId="25" fillId="2" borderId="25" xfId="36" applyFont="1" applyBorder="1" applyAlignment="1">
      <alignment horizontal="center" vertical="center" wrapText="1"/>
    </xf>
    <xf numFmtId="0" fontId="25" fillId="2" borderId="34" xfId="36" applyFont="1" applyBorder="1" applyAlignment="1">
      <alignment horizontal="center" vertical="center" wrapText="1"/>
    </xf>
    <xf numFmtId="0" fontId="25" fillId="2" borderId="36" xfId="36" applyFont="1" applyBorder="1" applyAlignment="1">
      <alignment horizontal="center" vertical="center" wrapText="1"/>
    </xf>
    <xf numFmtId="0" fontId="33" fillId="35" borderId="28" xfId="34" applyFont="1" applyFill="1" applyBorder="1" applyAlignment="1">
      <alignment horizontal="center" vertical="center" wrapText="1"/>
    </xf>
    <xf numFmtId="0" fontId="33" fillId="35" borderId="0" xfId="34" applyFont="1" applyFill="1" applyBorder="1" applyAlignment="1">
      <alignment horizontal="center" vertical="center" wrapText="1"/>
    </xf>
    <xf numFmtId="0" fontId="25" fillId="36" borderId="27" xfId="34" applyFont="1" applyFill="1" applyBorder="1" applyAlignment="1">
      <alignment horizontal="center" vertical="center" wrapText="1"/>
    </xf>
    <xf numFmtId="0" fontId="25" fillId="36" borderId="27" xfId="34" applyFont="1" applyFill="1" applyBorder="1" applyAlignment="1">
      <alignment horizontal="left" vertical="center" wrapText="1"/>
    </xf>
    <xf numFmtId="0" fontId="28" fillId="0" borderId="27" xfId="34" applyFont="1" applyBorder="1" applyAlignment="1">
      <alignment horizontal="left" vertical="center" wrapText="1"/>
    </xf>
    <xf numFmtId="0" fontId="25" fillId="0" borderId="27" xfId="34" applyFont="1" applyBorder="1" applyAlignment="1">
      <alignment horizontal="center" vertical="center" wrapText="1"/>
    </xf>
    <xf numFmtId="0" fontId="25" fillId="0" borderId="27" xfId="34" applyFont="1" applyBorder="1" applyAlignment="1">
      <alignment horizontal="left" vertical="center" wrapText="1"/>
    </xf>
    <xf numFmtId="0" fontId="33" fillId="0" borderId="27" xfId="34" applyFont="1" applyBorder="1" applyAlignment="1">
      <alignment horizontal="center" vertical="center" wrapText="1"/>
    </xf>
    <xf numFmtId="0" fontId="33" fillId="0" borderId="27" xfId="34" applyFont="1" applyBorder="1" applyAlignment="1">
      <alignment horizontal="left" vertical="center" wrapText="1"/>
    </xf>
    <xf numFmtId="0" fontId="26" fillId="36" borderId="64" xfId="34" applyFont="1" applyFill="1" applyBorder="1" applyAlignment="1">
      <alignment horizontal="center" vertical="center" wrapText="1"/>
    </xf>
    <xf numFmtId="0" fontId="26" fillId="36" borderId="59" xfId="34" applyFont="1" applyFill="1" applyBorder="1" applyAlignment="1">
      <alignment horizontal="center" vertical="center" wrapText="1"/>
    </xf>
    <xf numFmtId="0" fontId="26" fillId="36" borderId="25" xfId="34" applyFont="1" applyFill="1" applyBorder="1" applyAlignment="1">
      <alignment horizontal="left" vertical="center" wrapText="1"/>
    </xf>
    <xf numFmtId="0" fontId="26" fillId="36" borderId="13" xfId="34" applyFont="1" applyFill="1" applyBorder="1" applyAlignment="1">
      <alignment horizontal="left" vertical="center" wrapText="1"/>
    </xf>
    <xf numFmtId="0" fontId="25" fillId="0" borderId="66" xfId="34" applyFont="1" applyBorder="1" applyAlignment="1">
      <alignment horizontal="center" vertical="center" wrapText="1"/>
    </xf>
    <xf numFmtId="0" fontId="25" fillId="0" borderId="65" xfId="34" applyFont="1" applyBorder="1" applyAlignment="1">
      <alignment horizontal="center" vertical="center" wrapText="1"/>
    </xf>
    <xf numFmtId="0" fontId="25" fillId="0" borderId="61" xfId="34" applyFont="1" applyBorder="1" applyAlignment="1">
      <alignment horizontal="center" vertical="center" wrapText="1"/>
    </xf>
    <xf numFmtId="0" fontId="25" fillId="0" borderId="60" xfId="34" applyFont="1" applyBorder="1" applyAlignment="1">
      <alignment horizontal="center" vertical="center" wrapText="1"/>
    </xf>
    <xf numFmtId="0" fontId="25" fillId="0" borderId="59" xfId="34" applyFont="1" applyBorder="1" applyAlignment="1">
      <alignment horizontal="center" vertical="center" wrapText="1"/>
    </xf>
    <xf numFmtId="0" fontId="25" fillId="0" borderId="62" xfId="34" applyFont="1" applyBorder="1" applyAlignment="1">
      <alignment horizontal="center" vertical="center" wrapText="1"/>
    </xf>
    <xf numFmtId="0" fontId="25" fillId="0" borderId="21" xfId="34" applyFont="1" applyBorder="1" applyAlignment="1">
      <alignment horizontal="center" vertical="center" wrapText="1"/>
    </xf>
    <xf numFmtId="0" fontId="25" fillId="0" borderId="13" xfId="34" applyFont="1" applyBorder="1" applyAlignment="1">
      <alignment horizontal="center" vertical="center" wrapText="1"/>
    </xf>
    <xf numFmtId="0" fontId="25" fillId="4" borderId="21" xfId="7" applyFont="1" applyBorder="1" applyAlignment="1">
      <alignment horizontal="center" vertical="center" wrapText="1"/>
    </xf>
    <xf numFmtId="0" fontId="25" fillId="33" borderId="25" xfId="35" applyFont="1" applyFill="1" applyBorder="1" applyAlignment="1">
      <alignment horizontal="center" vertical="center" wrapText="1"/>
    </xf>
    <xf numFmtId="0" fontId="25" fillId="33" borderId="13" xfId="35" applyFont="1" applyFill="1" applyBorder="1" applyAlignment="1">
      <alignment horizontal="center" vertical="center" wrapText="1"/>
    </xf>
    <xf numFmtId="0" fontId="26" fillId="5" borderId="50" xfId="8" applyFont="1" applyBorder="1" applyAlignment="1">
      <alignment horizontal="center" vertical="center" wrapText="1"/>
    </xf>
    <xf numFmtId="0" fontId="26" fillId="5" borderId="51" xfId="8" applyFont="1" applyBorder="1" applyAlignment="1">
      <alignment horizontal="center" vertical="center" wrapText="1"/>
    </xf>
    <xf numFmtId="0" fontId="33" fillId="35" borderId="31" xfId="34" applyFont="1" applyFill="1" applyBorder="1" applyAlignment="1">
      <alignment horizontal="center" vertical="center" wrapText="1"/>
    </xf>
    <xf numFmtId="0" fontId="33" fillId="35" borderId="32" xfId="34" applyFont="1" applyFill="1" applyBorder="1" applyAlignment="1">
      <alignment horizontal="center" vertical="center" wrapText="1"/>
    </xf>
    <xf numFmtId="0" fontId="33" fillId="35" borderId="33" xfId="34" applyFont="1" applyFill="1" applyBorder="1" applyAlignment="1">
      <alignment horizontal="center" vertical="center" wrapText="1"/>
    </xf>
    <xf numFmtId="0" fontId="33" fillId="36" borderId="16" xfId="34" applyFont="1" applyFill="1" applyBorder="1" applyAlignment="1">
      <alignment horizontal="center" vertical="center" wrapText="1"/>
    </xf>
    <xf numFmtId="0" fontId="33" fillId="36" borderId="15" xfId="34" applyFont="1" applyFill="1" applyBorder="1" applyAlignment="1">
      <alignment horizontal="center" vertical="center" wrapText="1"/>
    </xf>
    <xf numFmtId="0" fontId="33" fillId="0" borderId="34" xfId="34" applyFont="1" applyBorder="1" applyAlignment="1">
      <alignment vertical="center" wrapText="1"/>
    </xf>
    <xf numFmtId="0" fontId="33" fillId="0" borderId="35" xfId="34" applyFont="1" applyBorder="1" applyAlignment="1">
      <alignment vertical="center" wrapText="1"/>
    </xf>
    <xf numFmtId="0" fontId="33" fillId="0" borderId="36" xfId="34" applyFont="1" applyBorder="1" applyAlignment="1">
      <alignment vertical="center" wrapText="1"/>
    </xf>
    <xf numFmtId="0" fontId="33" fillId="0" borderId="34" xfId="34" applyFont="1" applyBorder="1" applyAlignment="1">
      <alignment horizontal="center" vertical="center" wrapText="1"/>
    </xf>
    <xf numFmtId="0" fontId="33" fillId="0" borderId="35" xfId="34" applyFont="1" applyBorder="1" applyAlignment="1">
      <alignment horizontal="center" vertical="center" wrapText="1"/>
    </xf>
    <xf numFmtId="0" fontId="33" fillId="0" borderId="36" xfId="34" applyFont="1" applyBorder="1" applyAlignment="1">
      <alignment horizontal="center" vertical="center" wrapText="1"/>
    </xf>
    <xf numFmtId="0" fontId="33" fillId="0" borderId="37" xfId="34" applyFont="1" applyBorder="1" applyAlignment="1">
      <alignment vertical="center" wrapText="1"/>
    </xf>
    <xf numFmtId="0" fontId="33" fillId="0" borderId="18" xfId="34" applyFont="1" applyBorder="1" applyAlignment="1">
      <alignment vertical="center" wrapText="1"/>
    </xf>
    <xf numFmtId="0" fontId="33" fillId="0" borderId="17" xfId="34" applyFont="1" applyBorder="1" applyAlignment="1">
      <alignment vertical="center" wrapText="1"/>
    </xf>
    <xf numFmtId="0" fontId="25" fillId="0" borderId="21" xfId="34" applyFont="1" applyBorder="1" applyAlignment="1">
      <alignment vertical="center" wrapText="1"/>
    </xf>
    <xf numFmtId="0" fontId="25" fillId="0" borderId="13" xfId="34" applyFont="1" applyBorder="1" applyAlignment="1">
      <alignment vertical="center" wrapText="1"/>
    </xf>
    <xf numFmtId="0" fontId="25" fillId="37" borderId="67" xfId="34" applyFont="1" applyFill="1" applyBorder="1" applyAlignment="1">
      <alignment horizontal="left" vertical="center" wrapText="1"/>
    </xf>
    <xf numFmtId="0" fontId="28" fillId="37" borderId="42" xfId="34" applyFont="1" applyFill="1" applyBorder="1" applyAlignment="1">
      <alignment horizontal="center" vertical="center" wrapText="1"/>
    </xf>
    <xf numFmtId="0" fontId="28" fillId="37" borderId="28" xfId="34" applyFont="1" applyFill="1" applyBorder="1" applyAlignment="1">
      <alignment horizontal="center" vertical="center" wrapText="1"/>
    </xf>
    <xf numFmtId="0" fontId="28" fillId="37" borderId="43" xfId="34" applyFont="1" applyFill="1" applyBorder="1" applyAlignment="1">
      <alignment horizontal="center" vertical="center" wrapText="1"/>
    </xf>
    <xf numFmtId="0" fontId="25" fillId="37" borderId="34" xfId="34" applyFont="1" applyFill="1" applyBorder="1" applyAlignment="1">
      <alignment horizontal="left" vertical="center" wrapText="1"/>
    </xf>
    <xf numFmtId="0" fontId="38" fillId="37" borderId="35" xfId="34" applyFont="1" applyFill="1" applyBorder="1" applyAlignment="1">
      <alignment horizontal="left" vertical="center" wrapText="1"/>
    </xf>
    <xf numFmtId="0" fontId="38" fillId="37" borderId="36" xfId="34" applyFont="1" applyFill="1" applyBorder="1" applyAlignment="1">
      <alignment horizontal="left" vertical="center" wrapText="1"/>
    </xf>
    <xf numFmtId="0" fontId="28" fillId="37" borderId="22" xfId="34" applyFont="1" applyFill="1" applyBorder="1" applyAlignment="1">
      <alignment horizontal="center" vertical="center" wrapText="1"/>
    </xf>
    <xf numFmtId="0" fontId="25" fillId="37" borderId="36" xfId="34" applyFont="1" applyFill="1" applyBorder="1" applyAlignment="1">
      <alignment horizontal="left" vertical="center" wrapText="1"/>
    </xf>
    <xf numFmtId="0" fontId="25" fillId="33" borderId="21" xfId="36" applyNumberFormat="1" applyFont="1" applyFill="1" applyBorder="1" applyAlignment="1">
      <alignment horizontal="center" vertical="center" wrapText="1"/>
    </xf>
    <xf numFmtId="0" fontId="25" fillId="33" borderId="13" xfId="36" applyNumberFormat="1" applyFont="1" applyFill="1" applyBorder="1" applyAlignment="1">
      <alignment horizontal="center" vertical="center" wrapText="1"/>
    </xf>
    <xf numFmtId="0" fontId="25" fillId="4" borderId="13" xfId="39" applyFont="1" applyBorder="1" applyAlignment="1">
      <alignment horizontal="center" vertical="center" wrapText="1"/>
    </xf>
    <xf numFmtId="0" fontId="33" fillId="37" borderId="58" xfId="34" applyFont="1" applyFill="1" applyBorder="1" applyAlignment="1">
      <alignment horizontal="center" vertical="center" wrapText="1"/>
    </xf>
    <xf numFmtId="0" fontId="33" fillId="37" borderId="22" xfId="34" applyFont="1" applyFill="1" applyBorder="1" applyAlignment="1">
      <alignment vertical="center" wrapText="1"/>
    </xf>
    <xf numFmtId="0" fontId="25" fillId="0" borderId="58" xfId="34" applyFont="1" applyBorder="1" applyAlignment="1">
      <alignment horizontal="center" vertical="center" wrapText="1"/>
    </xf>
    <xf numFmtId="0" fontId="25" fillId="0" borderId="22" xfId="34" applyFont="1" applyBorder="1" applyAlignment="1">
      <alignment vertical="center" wrapText="1"/>
    </xf>
    <xf numFmtId="0" fontId="25" fillId="0" borderId="34" xfId="34" applyFont="1" applyBorder="1" applyAlignment="1">
      <alignment horizontal="left" vertical="center" wrapText="1"/>
    </xf>
    <xf numFmtId="0" fontId="38" fillId="0" borderId="36" xfId="34" applyFont="1" applyBorder="1" applyAlignment="1">
      <alignment horizontal="left" vertical="center" wrapText="1"/>
    </xf>
    <xf numFmtId="0" fontId="25" fillId="0" borderId="23" xfId="34" applyFont="1" applyBorder="1" applyAlignment="1">
      <alignment vertical="center" wrapText="1"/>
    </xf>
    <xf numFmtId="0" fontId="28" fillId="0" borderId="21" xfId="34" applyFont="1" applyBorder="1" applyAlignment="1">
      <alignment horizontal="center" vertical="center" wrapText="1"/>
    </xf>
    <xf numFmtId="0" fontId="28" fillId="0" borderId="23" xfId="34" applyFont="1" applyBorder="1" applyAlignment="1">
      <alignment horizontal="center" vertical="center" wrapText="1"/>
    </xf>
    <xf numFmtId="0" fontId="25" fillId="0" borderId="60" xfId="34" applyFont="1" applyBorder="1" applyAlignment="1">
      <alignment horizontal="left" vertical="center" wrapText="1"/>
    </xf>
    <xf numFmtId="0" fontId="25" fillId="0" borderId="62" xfId="34" applyFont="1" applyBorder="1" applyAlignment="1">
      <alignment horizontal="left" vertical="center" wrapText="1"/>
    </xf>
    <xf numFmtId="0" fontId="28" fillId="0" borderId="13" xfId="34" applyFont="1" applyBorder="1" applyAlignment="1">
      <alignment horizontal="center" vertical="center" wrapText="1"/>
    </xf>
    <xf numFmtId="0" fontId="28" fillId="0" borderId="42" xfId="34" applyFont="1" applyBorder="1" applyAlignment="1">
      <alignment horizontal="center" vertical="center" wrapText="1"/>
    </xf>
    <xf numFmtId="0" fontId="28" fillId="0" borderId="43" xfId="34" applyFont="1" applyBorder="1" applyAlignment="1">
      <alignment horizontal="center" vertical="center" wrapText="1"/>
    </xf>
    <xf numFmtId="0" fontId="25" fillId="33" borderId="38" xfId="36" applyFont="1" applyFill="1" applyBorder="1" applyAlignment="1">
      <alignment horizontal="center" vertical="center" wrapText="1"/>
    </xf>
    <xf numFmtId="0" fontId="33" fillId="35" borderId="77" xfId="34" applyFont="1" applyFill="1" applyBorder="1" applyAlignment="1">
      <alignment horizontal="center" vertical="center" wrapText="1"/>
    </xf>
    <xf numFmtId="0" fontId="33" fillId="35" borderId="26" xfId="34" applyFont="1" applyFill="1" applyBorder="1" applyAlignment="1">
      <alignment horizontal="center" vertical="center" wrapText="1"/>
    </xf>
    <xf numFmtId="0" fontId="33" fillId="35" borderId="73" xfId="34" applyFont="1" applyFill="1" applyBorder="1" applyAlignment="1">
      <alignment horizontal="center" vertical="center" wrapText="1"/>
    </xf>
    <xf numFmtId="0" fontId="33" fillId="35" borderId="78" xfId="34" applyFont="1" applyFill="1" applyBorder="1" applyAlignment="1">
      <alignment horizontal="center" vertical="center" wrapText="1"/>
    </xf>
    <xf numFmtId="0" fontId="25" fillId="0" borderId="63" xfId="34" applyFont="1" applyBorder="1" applyAlignment="1">
      <alignment horizontal="center" vertical="center" wrapText="1"/>
    </xf>
    <xf numFmtId="0" fontId="25" fillId="0" borderId="25" xfId="34" applyFont="1" applyBorder="1" applyAlignment="1">
      <alignment vertical="center" wrapText="1"/>
    </xf>
    <xf numFmtId="0" fontId="28" fillId="0" borderId="25" xfId="34" applyFont="1" applyBorder="1" applyAlignment="1">
      <alignment horizontal="center" vertical="center" wrapText="1"/>
    </xf>
    <xf numFmtId="0" fontId="25" fillId="0" borderId="64" xfId="34" applyFont="1" applyBorder="1" applyAlignment="1">
      <alignment horizontal="left" vertical="center" wrapText="1"/>
    </xf>
    <xf numFmtId="0" fontId="25" fillId="0" borderId="67" xfId="34" applyFont="1" applyBorder="1" applyAlignment="1">
      <alignment horizontal="left" vertical="center" wrapText="1"/>
    </xf>
    <xf numFmtId="0" fontId="25" fillId="0" borderId="86" xfId="34" applyFont="1" applyBorder="1" applyAlignment="1">
      <alignment horizontal="left" vertical="center" wrapText="1"/>
    </xf>
    <xf numFmtId="0" fontId="25" fillId="0" borderId="83" xfId="34" applyFont="1" applyBorder="1" applyAlignment="1">
      <alignment horizontal="left" vertical="center" wrapText="1"/>
    </xf>
    <xf numFmtId="0" fontId="25" fillId="0" borderId="86" xfId="34" applyFont="1" applyBorder="1" applyAlignment="1">
      <alignment horizontal="left" wrapText="1"/>
    </xf>
    <xf numFmtId="0" fontId="25" fillId="0" borderId="83" xfId="34" applyFont="1" applyBorder="1" applyAlignment="1">
      <alignment horizontal="left" wrapText="1"/>
    </xf>
    <xf numFmtId="0" fontId="19" fillId="0" borderId="0" xfId="34" applyAlignment="1">
      <alignment horizontal="center"/>
    </xf>
    <xf numFmtId="0" fontId="33" fillId="0" borderId="0" xfId="34" applyFont="1" applyAlignment="1">
      <alignment horizontal="center"/>
    </xf>
    <xf numFmtId="0" fontId="25" fillId="0" borderId="86" xfId="34" applyFont="1" applyBorder="1" applyAlignment="1">
      <alignment vertical="center" wrapText="1"/>
    </xf>
    <xf numFmtId="0" fontId="25" fillId="0" borderId="83" xfId="34" applyFont="1" applyBorder="1" applyAlignment="1">
      <alignment vertical="center" wrapText="1"/>
    </xf>
    <xf numFmtId="0" fontId="33" fillId="0" borderId="10" xfId="34" applyFont="1" applyBorder="1" applyAlignment="1">
      <alignment horizontal="center"/>
    </xf>
    <xf numFmtId="0" fontId="33" fillId="0" borderId="0" xfId="34" applyFont="1" applyAlignment="1">
      <alignment horizontal="center" wrapText="1"/>
    </xf>
    <xf numFmtId="0" fontId="25" fillId="0" borderId="10" xfId="34" applyFont="1" applyBorder="1" applyAlignment="1">
      <alignment horizontal="center"/>
    </xf>
  </cellXfs>
  <cellStyles count="71">
    <cellStyle name="1 antraštė" xfId="1" builtinId="16" customBuiltin="1"/>
    <cellStyle name="2 antraštė" xfId="2" builtinId="17" customBuiltin="1"/>
    <cellStyle name="20% – paryškinimas 1" xfId="17" builtinId="30" customBuiltin="1"/>
    <cellStyle name="20% – paryškinimas 1 2" xfId="48"/>
    <cellStyle name="20% – paryškinimas 2" xfId="20" builtinId="34" customBuiltin="1"/>
    <cellStyle name="20% – paryškinimas 2 2" xfId="50"/>
    <cellStyle name="20% – paryškinimas 3" xfId="23" builtinId="38" customBuiltin="1"/>
    <cellStyle name="20% – paryškinimas 3 2" xfId="52"/>
    <cellStyle name="20% – paryškinimas 4" xfId="26" builtinId="42" customBuiltin="1"/>
    <cellStyle name="20% – paryškinimas 4 2" xfId="54"/>
    <cellStyle name="20% – paryškinimas 5" xfId="29" builtinId="46" customBuiltin="1"/>
    <cellStyle name="20% – paryškinimas 5 2" xfId="56"/>
    <cellStyle name="20% – paryškinimas 6" xfId="32" builtinId="50" customBuiltin="1"/>
    <cellStyle name="20% – paryškinimas 6 2" xfId="58"/>
    <cellStyle name="3 antraštė" xfId="3" builtinId="18" customBuiltin="1"/>
    <cellStyle name="4 antraštė" xfId="4" builtinId="19" customBuiltin="1"/>
    <cellStyle name="40% – paryškinimas 1" xfId="18" builtinId="31" customBuiltin="1"/>
    <cellStyle name="40% – paryškinimas 1 2" xfId="49"/>
    <cellStyle name="40% – paryškinimas 2" xfId="21" builtinId="35" customBuiltin="1"/>
    <cellStyle name="40% – paryškinimas 2 2" xfId="51"/>
    <cellStyle name="40% – paryškinimas 3" xfId="24" builtinId="39" customBuiltin="1"/>
    <cellStyle name="40% – paryškinimas 3 2" xfId="53"/>
    <cellStyle name="40% – paryškinimas 4" xfId="27" builtinId="43" customBuiltin="1"/>
    <cellStyle name="40% – paryškinimas 4 2" xfId="55"/>
    <cellStyle name="40% – paryškinimas 5" xfId="30" builtinId="47" customBuiltin="1"/>
    <cellStyle name="40% – paryškinimas 5 2" xfId="57"/>
    <cellStyle name="40% – paryškinimas 6" xfId="33" builtinId="51" customBuiltin="1"/>
    <cellStyle name="40% – paryškinimas 6 2" xfId="59"/>
    <cellStyle name="60% – paryškinimas 1 2" xfId="41"/>
    <cellStyle name="60% – paryškinimas 1 2 2" xfId="62"/>
    <cellStyle name="60% – paryškinimas 2 2" xfId="42"/>
    <cellStyle name="60% – paryškinimas 2 2 2" xfId="63"/>
    <cellStyle name="60% – paryškinimas 3 2" xfId="43"/>
    <cellStyle name="60% – paryškinimas 3 2 2" xfId="64"/>
    <cellStyle name="60% – paryškinimas 4 2" xfId="44"/>
    <cellStyle name="60% – paryškinimas 4 2 2" xfId="65"/>
    <cellStyle name="60% – paryškinimas 5 2" xfId="45"/>
    <cellStyle name="60% – paryškinimas 5 2 2" xfId="66"/>
    <cellStyle name="60% – paryškinimas 6 2" xfId="46"/>
    <cellStyle name="60% – paryškinimas 6 2 2" xfId="67"/>
    <cellStyle name="Aiškinamasis tekstas" xfId="14" builtinId="53" customBuiltin="1"/>
    <cellStyle name="Blogas" xfId="6" builtinId="27"/>
    <cellStyle name="Blogas 2" xfId="35"/>
    <cellStyle name="Geras" xfId="5" builtinId="26"/>
    <cellStyle name="Geras 2" xfId="36"/>
    <cellStyle name="Hipersaitas" xfId="70" builtinId="8"/>
    <cellStyle name="Įprastas" xfId="0" builtinId="0"/>
    <cellStyle name="Įprastas 2" xfId="37"/>
    <cellStyle name="Įprastas 2 2" xfId="60"/>
    <cellStyle name="Įprastas 3" xfId="34"/>
    <cellStyle name="Įspėjimo tekstas" xfId="13" builtinId="11" customBuiltin="1"/>
    <cellStyle name="Išvestis" xfId="9" builtinId="21" customBuiltin="1"/>
    <cellStyle name="Įvestis" xfId="8" builtinId="20" customBuiltin="1"/>
    <cellStyle name="Neutralus" xfId="7" builtinId="28"/>
    <cellStyle name="Neutralus 2" xfId="39"/>
    <cellStyle name="Paryškinimas 1" xfId="16" builtinId="29" customBuiltin="1"/>
    <cellStyle name="Paryškinimas 2" xfId="19" builtinId="33" customBuiltin="1"/>
    <cellStyle name="Paryškinimas 3" xfId="22" builtinId="37" customBuiltin="1"/>
    <cellStyle name="Paryškinimas 4" xfId="25" builtinId="41" customBuiltin="1"/>
    <cellStyle name="Paryškinimas 5" xfId="28" builtinId="45" customBuiltin="1"/>
    <cellStyle name="Paryškinimas 6" xfId="31" builtinId="49" customBuiltin="1"/>
    <cellStyle name="Pastaba 2" xfId="40"/>
    <cellStyle name="Pastaba 2 2" xfId="61"/>
    <cellStyle name="Pastaba 3" xfId="47"/>
    <cellStyle name="Pavadinimas 2" xfId="38"/>
    <cellStyle name="Procentai" xfId="68" builtinId="5"/>
    <cellStyle name="Procentai 2" xfId="69"/>
    <cellStyle name="Skaičiavimas" xfId="10" builtinId="22" customBuiltin="1"/>
    <cellStyle name="Suma" xfId="15" builtinId="25" customBuiltin="1"/>
    <cellStyle name="Susietas langelis" xfId="11" builtinId="24" customBuiltin="1"/>
    <cellStyle name="Tikrinimo langelis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M5" sqref="M5"/>
    </sheetView>
  </sheetViews>
  <sheetFormatPr defaultRowHeight="15" x14ac:dyDescent="0.25"/>
  <cols>
    <col min="1" max="1" width="3" customWidth="1"/>
    <col min="2" max="4" width="14.28515625" customWidth="1"/>
    <col min="5" max="5" width="27.28515625" customWidth="1"/>
  </cols>
  <sheetData>
    <row r="1" spans="1:5" ht="29.25" customHeight="1" x14ac:dyDescent="0.25">
      <c r="D1" s="283" t="s">
        <v>601</v>
      </c>
      <c r="E1" s="284"/>
    </row>
    <row r="2" spans="1:5" ht="15" customHeight="1" x14ac:dyDescent="0.25">
      <c r="A2" s="150"/>
      <c r="B2" s="150"/>
      <c r="C2" s="150"/>
      <c r="D2" s="284"/>
      <c r="E2" s="284"/>
    </row>
    <row r="3" spans="1:5" ht="15" customHeight="1" x14ac:dyDescent="0.25">
      <c r="A3" s="150"/>
      <c r="B3" s="150"/>
      <c r="C3" s="150"/>
      <c r="D3" s="280"/>
      <c r="E3" s="280"/>
    </row>
    <row r="4" spans="1:5" ht="69" customHeight="1" x14ac:dyDescent="0.25">
      <c r="A4" s="286" t="s">
        <v>0</v>
      </c>
      <c r="B4" s="286"/>
      <c r="C4" s="286"/>
      <c r="D4" s="286"/>
      <c r="E4" s="286"/>
    </row>
    <row r="5" spans="1:5" x14ac:dyDescent="0.25">
      <c r="A5" s="150"/>
      <c r="B5" s="150"/>
      <c r="C5" s="150"/>
      <c r="D5" s="150"/>
      <c r="E5" s="150"/>
    </row>
    <row r="6" spans="1:5" x14ac:dyDescent="0.25">
      <c r="A6" s="150"/>
      <c r="B6" s="150"/>
      <c r="C6" s="150"/>
      <c r="D6" s="150"/>
      <c r="E6" s="150"/>
    </row>
    <row r="7" spans="1:5" x14ac:dyDescent="0.25">
      <c r="A7" s="150"/>
      <c r="B7" s="150"/>
      <c r="C7" s="150"/>
      <c r="D7" s="150"/>
      <c r="E7" s="150"/>
    </row>
    <row r="8" spans="1:5" ht="15.75" x14ac:dyDescent="0.25">
      <c r="A8" s="287" t="s">
        <v>1</v>
      </c>
      <c r="B8" s="287"/>
      <c r="C8" s="287"/>
      <c r="D8" s="287"/>
      <c r="E8" s="287"/>
    </row>
    <row r="9" spans="1:5" x14ac:dyDescent="0.25">
      <c r="A9" s="150"/>
      <c r="B9" s="150"/>
      <c r="C9" s="150"/>
      <c r="D9" s="150"/>
      <c r="E9" s="150"/>
    </row>
    <row r="10" spans="1:5" ht="22.5" customHeight="1" x14ac:dyDescent="0.25">
      <c r="A10" s="151"/>
      <c r="B10" s="285" t="s">
        <v>514</v>
      </c>
      <c r="C10" s="285"/>
      <c r="D10" s="150"/>
      <c r="E10" s="150"/>
    </row>
    <row r="11" spans="1:5" ht="22.5" customHeight="1" x14ac:dyDescent="0.25">
      <c r="A11" s="151"/>
      <c r="B11" s="285" t="s">
        <v>515</v>
      </c>
      <c r="C11" s="285"/>
      <c r="D11" s="150"/>
      <c r="E11" s="150"/>
    </row>
    <row r="12" spans="1:5" ht="22.5" customHeight="1" x14ac:dyDescent="0.25">
      <c r="A12" s="151"/>
      <c r="B12" s="285" t="s">
        <v>516</v>
      </c>
      <c r="C12" s="285"/>
      <c r="D12" s="150"/>
      <c r="E12" s="150"/>
    </row>
    <row r="13" spans="1:5" ht="22.5" customHeight="1" x14ac:dyDescent="0.25">
      <c r="A13" s="151"/>
      <c r="B13" s="285" t="s">
        <v>517</v>
      </c>
      <c r="C13" s="285"/>
      <c r="D13" s="150"/>
      <c r="E13" s="150"/>
    </row>
    <row r="14" spans="1:5" ht="22.5" customHeight="1" x14ac:dyDescent="0.25">
      <c r="A14" s="151"/>
      <c r="B14" s="285" t="s">
        <v>518</v>
      </c>
      <c r="C14" s="285"/>
      <c r="D14" s="150"/>
      <c r="E14" s="150"/>
    </row>
    <row r="15" spans="1:5" ht="22.5" customHeight="1" x14ac:dyDescent="0.25">
      <c r="A15" s="151"/>
      <c r="B15" s="285" t="s">
        <v>519</v>
      </c>
      <c r="C15" s="285"/>
      <c r="D15" s="150"/>
      <c r="E15" s="150"/>
    </row>
    <row r="16" spans="1:5" ht="22.5" customHeight="1" x14ac:dyDescent="0.25">
      <c r="A16" s="151"/>
      <c r="B16" s="285" t="s">
        <v>520</v>
      </c>
      <c r="C16" s="285"/>
      <c r="D16" s="150"/>
      <c r="E16" s="150"/>
    </row>
  </sheetData>
  <mergeCells count="10">
    <mergeCell ref="D1:E2"/>
    <mergeCell ref="B16:C16"/>
    <mergeCell ref="B15:C15"/>
    <mergeCell ref="B14:C14"/>
    <mergeCell ref="A4:E4"/>
    <mergeCell ref="B13:C13"/>
    <mergeCell ref="B12:C12"/>
    <mergeCell ref="B11:C11"/>
    <mergeCell ref="B10:C10"/>
    <mergeCell ref="A8:E8"/>
  </mergeCells>
  <hyperlinks>
    <hyperlink ref="B10:C10" location="Žymėjimai!A1" display="Sutartiniai žymėjimai"/>
    <hyperlink ref="B11:C11" location="'Bendrieji rodikliai'!A1" display="Bendrieji rodikliai"/>
    <hyperlink ref="B12:C12" location="'I prioritetas'!A1" display="I prioritetas"/>
    <hyperlink ref="B13:C13" location="'II prioritetas'!A1" display="II prioritetas"/>
    <hyperlink ref="B14:C14" location="'III prioritetas'!A1" display="III prioritetas"/>
    <hyperlink ref="B15:C15" location="'IV prioritetas'!A1" display="IV prioritetas"/>
    <hyperlink ref="B16:C16" location="Suvestinė!A1" display="Suvestinė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11.28515625" customWidth="1"/>
  </cols>
  <sheetData>
    <row r="1" spans="1:10" x14ac:dyDescent="0.25">
      <c r="A1" s="153" t="s">
        <v>521</v>
      </c>
      <c r="B1" s="157"/>
    </row>
    <row r="2" spans="1:10" ht="21.75" customHeight="1" x14ac:dyDescent="0.25">
      <c r="B2" s="289" t="s">
        <v>552</v>
      </c>
      <c r="C2" s="289"/>
      <c r="D2" s="289"/>
      <c r="E2" s="289"/>
      <c r="F2" s="289"/>
      <c r="G2" s="289"/>
      <c r="H2" s="289"/>
      <c r="I2" s="289"/>
      <c r="J2" s="289"/>
    </row>
    <row r="5" spans="1:10" x14ac:dyDescent="0.25">
      <c r="B5" s="1"/>
      <c r="D5" s="288" t="s">
        <v>2</v>
      </c>
      <c r="E5" s="288"/>
      <c r="F5" s="288"/>
      <c r="G5" s="288"/>
      <c r="H5" s="288"/>
    </row>
    <row r="6" spans="1:10" x14ac:dyDescent="0.25">
      <c r="D6" s="6"/>
      <c r="E6" s="6"/>
      <c r="F6" s="6"/>
      <c r="G6" s="6"/>
      <c r="H6" s="6"/>
    </row>
    <row r="7" spans="1:10" x14ac:dyDescent="0.25">
      <c r="B7" s="2"/>
      <c r="D7" s="288" t="s">
        <v>3</v>
      </c>
      <c r="E7" s="288"/>
      <c r="F7" s="288"/>
      <c r="G7" s="288"/>
      <c r="H7" s="288"/>
    </row>
    <row r="8" spans="1:10" x14ac:dyDescent="0.25">
      <c r="D8" s="6"/>
      <c r="E8" s="6"/>
      <c r="F8" s="6"/>
      <c r="G8" s="6"/>
      <c r="H8" s="6"/>
    </row>
    <row r="9" spans="1:10" x14ac:dyDescent="0.25">
      <c r="B9" s="3"/>
      <c r="D9" s="288" t="s">
        <v>4</v>
      </c>
      <c r="E9" s="288"/>
      <c r="F9" s="288"/>
      <c r="G9" s="288"/>
      <c r="H9" s="288"/>
    </row>
    <row r="10" spans="1:10" x14ac:dyDescent="0.25">
      <c r="D10" s="6"/>
      <c r="E10" s="6"/>
      <c r="F10" s="6"/>
      <c r="G10" s="6"/>
      <c r="H10" s="6"/>
    </row>
    <row r="11" spans="1:10" x14ac:dyDescent="0.25">
      <c r="B11" s="4"/>
      <c r="D11" s="288" t="s">
        <v>5</v>
      </c>
      <c r="E11" s="288"/>
      <c r="F11" s="288"/>
      <c r="G11" s="288"/>
      <c r="H11" s="288"/>
    </row>
    <row r="12" spans="1:10" x14ac:dyDescent="0.25">
      <c r="D12" s="6"/>
      <c r="E12" s="6"/>
      <c r="F12" s="6"/>
      <c r="G12" s="6"/>
      <c r="H12" s="6"/>
    </row>
    <row r="13" spans="1:10" x14ac:dyDescent="0.25">
      <c r="B13" s="5"/>
      <c r="D13" s="288" t="s">
        <v>6</v>
      </c>
      <c r="E13" s="288"/>
      <c r="F13" s="288"/>
      <c r="G13" s="288"/>
      <c r="H13" s="288"/>
    </row>
  </sheetData>
  <mergeCells count="6">
    <mergeCell ref="D13:H13"/>
    <mergeCell ref="B2:J2"/>
    <mergeCell ref="D5:H5"/>
    <mergeCell ref="D7:H7"/>
    <mergeCell ref="D9:H9"/>
    <mergeCell ref="D11:H11"/>
  </mergeCells>
  <hyperlinks>
    <hyperlink ref="A1" location="Turinys!A1" display="Atgal į turinį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workbookViewId="0">
      <selection activeCell="N10" sqref="N10"/>
    </sheetView>
  </sheetViews>
  <sheetFormatPr defaultRowHeight="15" x14ac:dyDescent="0.25"/>
  <cols>
    <col min="1" max="1" width="10.85546875" customWidth="1"/>
    <col min="2" max="2" width="3.85546875" bestFit="1" customWidth="1"/>
    <col min="3" max="3" width="14.28515625" customWidth="1"/>
    <col min="4" max="4" width="11.42578125" customWidth="1"/>
    <col min="5" max="8" width="14.28515625" customWidth="1"/>
    <col min="9" max="11" width="11.42578125" customWidth="1"/>
    <col min="12" max="12" width="14.28515625" customWidth="1"/>
  </cols>
  <sheetData>
    <row r="1" spans="1:12" x14ac:dyDescent="0.25">
      <c r="A1" s="153" t="s">
        <v>521</v>
      </c>
    </row>
    <row r="2" spans="1:12" ht="18.75" x14ac:dyDescent="0.3">
      <c r="B2" s="293" t="s">
        <v>492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15.75" thickBot="1" x14ac:dyDescent="0.3"/>
    <row r="4" spans="1:12" ht="15.75" thickBot="1" x14ac:dyDescent="0.3">
      <c r="B4" s="290" t="s">
        <v>7</v>
      </c>
      <c r="C4" s="291"/>
      <c r="D4" s="291"/>
      <c r="E4" s="291"/>
      <c r="F4" s="291"/>
      <c r="G4" s="291"/>
      <c r="H4" s="291"/>
      <c r="I4" s="291"/>
      <c r="J4" s="291"/>
      <c r="K4" s="291"/>
      <c r="L4" s="292"/>
    </row>
    <row r="5" spans="1:12" ht="36.75" thickBot="1" x14ac:dyDescent="0.3">
      <c r="B5" s="122" t="s">
        <v>8</v>
      </c>
      <c r="C5" s="8" t="s">
        <v>9</v>
      </c>
      <c r="D5" s="7" t="s">
        <v>10</v>
      </c>
      <c r="E5" s="7" t="s">
        <v>11</v>
      </c>
      <c r="F5" s="8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</row>
    <row r="6" spans="1:12" ht="48.75" thickBot="1" x14ac:dyDescent="0.3">
      <c r="B6" s="9">
        <v>1</v>
      </c>
      <c r="C6" s="149" t="s">
        <v>19</v>
      </c>
      <c r="D6" s="11" t="s">
        <v>20</v>
      </c>
      <c r="E6" s="9" t="s">
        <v>21</v>
      </c>
      <c r="F6" s="147" t="s">
        <v>22</v>
      </c>
      <c r="G6" s="9" t="s">
        <v>23</v>
      </c>
      <c r="H6" s="147" t="s">
        <v>24</v>
      </c>
      <c r="I6" s="9">
        <v>25</v>
      </c>
      <c r="J6" s="135">
        <v>19</v>
      </c>
      <c r="K6" s="9" t="s">
        <v>25</v>
      </c>
      <c r="L6" s="11" t="s">
        <v>26</v>
      </c>
    </row>
    <row r="7" spans="1:12" ht="36.75" thickBot="1" x14ac:dyDescent="0.3">
      <c r="B7" s="9">
        <v>2</v>
      </c>
      <c r="C7" s="149" t="s">
        <v>27</v>
      </c>
      <c r="D7" s="12" t="s">
        <v>28</v>
      </c>
      <c r="E7" s="9" t="s">
        <v>29</v>
      </c>
      <c r="F7" s="147">
        <v>-8.5</v>
      </c>
      <c r="G7" s="9" t="s">
        <v>30</v>
      </c>
      <c r="H7" s="147">
        <v>-8.6999999999999993</v>
      </c>
      <c r="I7" s="9">
        <v>7</v>
      </c>
      <c r="J7" s="136">
        <v>10</v>
      </c>
      <c r="K7" s="9" t="s">
        <v>31</v>
      </c>
      <c r="L7" s="11" t="s">
        <v>26</v>
      </c>
    </row>
    <row r="8" spans="1:12" ht="36.75" thickBot="1" x14ac:dyDescent="0.3">
      <c r="B8" s="9">
        <v>3</v>
      </c>
      <c r="C8" s="149" t="s">
        <v>32</v>
      </c>
      <c r="D8" s="12" t="s">
        <v>28</v>
      </c>
      <c r="E8" s="9" t="s">
        <v>33</v>
      </c>
      <c r="F8" s="147" t="s">
        <v>34</v>
      </c>
      <c r="G8" s="9" t="s">
        <v>35</v>
      </c>
      <c r="H8" s="147" t="s">
        <v>36</v>
      </c>
      <c r="I8" s="9">
        <v>22</v>
      </c>
      <c r="J8" s="135">
        <v>16</v>
      </c>
      <c r="K8" s="9" t="s">
        <v>37</v>
      </c>
      <c r="L8" s="11" t="s">
        <v>26</v>
      </c>
    </row>
    <row r="9" spans="1:12" ht="36.75" thickBot="1" x14ac:dyDescent="0.3">
      <c r="B9" s="9">
        <v>4</v>
      </c>
      <c r="C9" s="149" t="s">
        <v>38</v>
      </c>
      <c r="D9" s="12" t="s">
        <v>28</v>
      </c>
      <c r="E9" s="9" t="s">
        <v>39</v>
      </c>
      <c r="F9" s="147" t="s">
        <v>40</v>
      </c>
      <c r="G9" s="9" t="s">
        <v>41</v>
      </c>
      <c r="H9" s="147" t="s">
        <v>42</v>
      </c>
      <c r="I9" s="9">
        <v>3</v>
      </c>
      <c r="J9" s="136" t="s">
        <v>43</v>
      </c>
      <c r="K9" s="9" t="s">
        <v>44</v>
      </c>
      <c r="L9" s="11" t="s">
        <v>26</v>
      </c>
    </row>
    <row r="10" spans="1:12" ht="84.75" thickBot="1" x14ac:dyDescent="0.3">
      <c r="B10" s="9">
        <v>5</v>
      </c>
      <c r="C10" s="149" t="s">
        <v>45</v>
      </c>
      <c r="D10" s="11" t="s">
        <v>46</v>
      </c>
      <c r="E10" s="9" t="s">
        <v>47</v>
      </c>
      <c r="F10" s="126" t="s">
        <v>66</v>
      </c>
      <c r="G10" s="9" t="s">
        <v>48</v>
      </c>
      <c r="H10" s="126" t="s">
        <v>66</v>
      </c>
      <c r="I10" s="9" t="s">
        <v>48</v>
      </c>
      <c r="J10" s="126" t="s">
        <v>66</v>
      </c>
      <c r="K10" s="9">
        <v>75</v>
      </c>
      <c r="L10" s="11" t="s">
        <v>26</v>
      </c>
    </row>
  </sheetData>
  <mergeCells count="2">
    <mergeCell ref="B4:L4"/>
    <mergeCell ref="B2:L2"/>
  </mergeCells>
  <hyperlinks>
    <hyperlink ref="A1" location="Turinys!A1" display="Atgal į turinį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01"/>
  <sheetViews>
    <sheetView topLeftCell="A55" zoomScale="95" zoomScaleNormal="95" workbookViewId="0">
      <selection activeCell="G63" sqref="G63:G64"/>
    </sheetView>
  </sheetViews>
  <sheetFormatPr defaultRowHeight="15" x14ac:dyDescent="0.25"/>
  <cols>
    <col min="1" max="1" width="11.85546875" customWidth="1"/>
    <col min="2" max="2" width="7.28515625" customWidth="1"/>
    <col min="3" max="3" width="28.5703125" customWidth="1"/>
    <col min="4" max="4" width="34.28515625" customWidth="1"/>
    <col min="5" max="7" width="11.42578125" customWidth="1"/>
    <col min="8" max="8" width="22.85546875" customWidth="1"/>
  </cols>
  <sheetData>
    <row r="1" spans="1:8" ht="18" customHeight="1" x14ac:dyDescent="0.25">
      <c r="A1" s="252" t="s">
        <v>521</v>
      </c>
      <c r="B1" s="253"/>
    </row>
    <row r="2" spans="1:8" ht="18.75" x14ac:dyDescent="0.3">
      <c r="B2" s="293" t="s">
        <v>493</v>
      </c>
      <c r="C2" s="293"/>
      <c r="D2" s="293"/>
      <c r="E2" s="293"/>
      <c r="F2" s="293"/>
      <c r="G2" s="293"/>
      <c r="H2" s="293"/>
    </row>
    <row r="3" spans="1:8" ht="15.75" thickBot="1" x14ac:dyDescent="0.3"/>
    <row r="4" spans="1:8" ht="37.5" customHeight="1" thickBot="1" x14ac:dyDescent="0.3">
      <c r="B4" s="13" t="s">
        <v>8</v>
      </c>
      <c r="C4" s="14" t="s">
        <v>49</v>
      </c>
      <c r="D4" s="14" t="s">
        <v>50</v>
      </c>
      <c r="E4" s="14" t="s">
        <v>51</v>
      </c>
      <c r="F4" s="15" t="s">
        <v>52</v>
      </c>
      <c r="G4" s="14" t="s">
        <v>53</v>
      </c>
      <c r="H4" s="14" t="s">
        <v>18</v>
      </c>
    </row>
    <row r="5" spans="1:8" ht="15.75" thickBot="1" x14ac:dyDescent="0.3">
      <c r="B5" s="383" t="s">
        <v>54</v>
      </c>
      <c r="C5" s="384"/>
      <c r="D5" s="384"/>
      <c r="E5" s="384"/>
      <c r="F5" s="384"/>
      <c r="G5" s="384"/>
      <c r="H5" s="385"/>
    </row>
    <row r="6" spans="1:8" ht="36" x14ac:dyDescent="0.25">
      <c r="B6" s="386" t="s">
        <v>55</v>
      </c>
      <c r="C6" s="387" t="s">
        <v>56</v>
      </c>
      <c r="D6" s="16" t="s">
        <v>57</v>
      </c>
      <c r="E6" s="388" t="s">
        <v>58</v>
      </c>
      <c r="F6" s="394" t="s">
        <v>59</v>
      </c>
      <c r="G6" s="389">
        <v>1.5</v>
      </c>
      <c r="H6" s="391" t="s">
        <v>60</v>
      </c>
    </row>
    <row r="7" spans="1:8" ht="20.25" customHeight="1" thickBot="1" x14ac:dyDescent="0.3">
      <c r="B7" s="346"/>
      <c r="C7" s="347"/>
      <c r="D7" s="17" t="s">
        <v>61</v>
      </c>
      <c r="E7" s="327"/>
      <c r="F7" s="395"/>
      <c r="G7" s="390"/>
      <c r="H7" s="309"/>
    </row>
    <row r="8" spans="1:8" x14ac:dyDescent="0.25">
      <c r="B8" s="346"/>
      <c r="C8" s="347"/>
      <c r="D8" s="18" t="s">
        <v>62</v>
      </c>
      <c r="E8" s="326" t="s">
        <v>63</v>
      </c>
      <c r="F8" s="338">
        <v>31.4</v>
      </c>
      <c r="G8" s="392">
        <v>25</v>
      </c>
      <c r="H8" s="308" t="s">
        <v>60</v>
      </c>
    </row>
    <row r="9" spans="1:8" ht="15.75" thickBot="1" x14ac:dyDescent="0.3">
      <c r="B9" s="346"/>
      <c r="C9" s="347"/>
      <c r="D9" s="17" t="s">
        <v>61</v>
      </c>
      <c r="E9" s="327"/>
      <c r="F9" s="335"/>
      <c r="G9" s="390"/>
      <c r="H9" s="309"/>
    </row>
    <row r="10" spans="1:8" ht="24" x14ac:dyDescent="0.25">
      <c r="B10" s="346"/>
      <c r="C10" s="347"/>
      <c r="D10" s="18" t="s">
        <v>64</v>
      </c>
      <c r="E10" s="326" t="s">
        <v>65</v>
      </c>
      <c r="F10" s="396" t="s">
        <v>66</v>
      </c>
      <c r="G10" s="392">
        <v>74</v>
      </c>
      <c r="H10" s="308" t="s">
        <v>60</v>
      </c>
    </row>
    <row r="11" spans="1:8" ht="35.25" customHeight="1" thickBot="1" x14ac:dyDescent="0.3">
      <c r="B11" s="321"/>
      <c r="C11" s="323"/>
      <c r="D11" s="19" t="s">
        <v>67</v>
      </c>
      <c r="E11" s="365"/>
      <c r="F11" s="396"/>
      <c r="G11" s="393"/>
      <c r="H11" s="367"/>
    </row>
    <row r="12" spans="1:8" ht="15.75" thickTop="1" x14ac:dyDescent="0.25">
      <c r="B12" s="339" t="s">
        <v>68</v>
      </c>
      <c r="C12" s="340" t="s">
        <v>69</v>
      </c>
      <c r="D12" s="18" t="s">
        <v>70</v>
      </c>
      <c r="E12" s="341">
        <v>2</v>
      </c>
      <c r="F12" s="411">
        <v>3</v>
      </c>
      <c r="G12" s="410">
        <v>4</v>
      </c>
      <c r="H12" s="343" t="s">
        <v>71</v>
      </c>
    </row>
    <row r="13" spans="1:8" ht="28.5" customHeight="1" thickBot="1" x14ac:dyDescent="0.3">
      <c r="B13" s="324"/>
      <c r="C13" s="325"/>
      <c r="D13" s="17" t="s">
        <v>72</v>
      </c>
      <c r="E13" s="327"/>
      <c r="F13" s="335"/>
      <c r="G13" s="390"/>
      <c r="H13" s="309"/>
    </row>
    <row r="14" spans="1:8" ht="24" x14ac:dyDescent="0.25">
      <c r="B14" s="298" t="s">
        <v>73</v>
      </c>
      <c r="C14" s="301" t="s">
        <v>74</v>
      </c>
      <c r="D14" s="18" t="s">
        <v>75</v>
      </c>
      <c r="E14" s="326">
        <v>70</v>
      </c>
      <c r="F14" s="338">
        <v>75</v>
      </c>
      <c r="G14" s="392">
        <v>90</v>
      </c>
      <c r="H14" s="308" t="s">
        <v>76</v>
      </c>
    </row>
    <row r="15" spans="1:8" ht="21.75" customHeight="1" thickBot="1" x14ac:dyDescent="0.3">
      <c r="B15" s="324"/>
      <c r="C15" s="325"/>
      <c r="D15" s="17" t="s">
        <v>72</v>
      </c>
      <c r="E15" s="327"/>
      <c r="F15" s="335"/>
      <c r="G15" s="390"/>
      <c r="H15" s="309"/>
    </row>
    <row r="16" spans="1:8" ht="24" x14ac:dyDescent="0.25">
      <c r="B16" s="298" t="s">
        <v>77</v>
      </c>
      <c r="C16" s="301" t="s">
        <v>78</v>
      </c>
      <c r="D16" s="18" t="s">
        <v>79</v>
      </c>
      <c r="E16" s="326">
        <v>113</v>
      </c>
      <c r="F16" s="338">
        <v>241</v>
      </c>
      <c r="G16" s="328">
        <v>250</v>
      </c>
      <c r="H16" s="308" t="s">
        <v>60</v>
      </c>
    </row>
    <row r="17" spans="2:9" ht="24.75" thickBot="1" x14ac:dyDescent="0.3">
      <c r="B17" s="299"/>
      <c r="C17" s="302"/>
      <c r="D17" s="17" t="s">
        <v>80</v>
      </c>
      <c r="E17" s="327"/>
      <c r="F17" s="335"/>
      <c r="G17" s="329"/>
      <c r="H17" s="309"/>
    </row>
    <row r="18" spans="2:9" ht="24" x14ac:dyDescent="0.25">
      <c r="B18" s="299"/>
      <c r="C18" s="302"/>
      <c r="D18" s="18" t="s">
        <v>81</v>
      </c>
      <c r="E18" s="326">
        <v>18</v>
      </c>
      <c r="F18" s="338">
        <v>23</v>
      </c>
      <c r="G18" s="328">
        <v>26</v>
      </c>
      <c r="H18" s="308" t="s">
        <v>60</v>
      </c>
    </row>
    <row r="19" spans="2:9" ht="24.75" thickBot="1" x14ac:dyDescent="0.3">
      <c r="B19" s="299"/>
      <c r="C19" s="302"/>
      <c r="D19" s="17" t="s">
        <v>80</v>
      </c>
      <c r="E19" s="327"/>
      <c r="F19" s="335"/>
      <c r="G19" s="329"/>
      <c r="H19" s="401"/>
    </row>
    <row r="20" spans="2:9" ht="56.25" customHeight="1" x14ac:dyDescent="0.25">
      <c r="B20" s="299"/>
      <c r="C20" s="302"/>
      <c r="D20" s="18" t="s">
        <v>82</v>
      </c>
      <c r="E20" s="326" t="s">
        <v>83</v>
      </c>
      <c r="F20" s="396" t="s">
        <v>84</v>
      </c>
      <c r="G20" s="402">
        <v>3</v>
      </c>
      <c r="H20" s="399" t="s">
        <v>60</v>
      </c>
    </row>
    <row r="21" spans="2:9" ht="21.75" customHeight="1" thickBot="1" x14ac:dyDescent="0.3">
      <c r="B21" s="324"/>
      <c r="C21" s="325"/>
      <c r="D21" s="17" t="s">
        <v>61</v>
      </c>
      <c r="E21" s="327"/>
      <c r="F21" s="397"/>
      <c r="G21" s="403"/>
      <c r="H21" s="400"/>
    </row>
    <row r="22" spans="2:9" ht="24" x14ac:dyDescent="0.25">
      <c r="B22" s="298" t="s">
        <v>85</v>
      </c>
      <c r="C22" s="301" t="s">
        <v>86</v>
      </c>
      <c r="D22" s="18" t="s">
        <v>87</v>
      </c>
      <c r="E22" s="304" t="s">
        <v>88</v>
      </c>
      <c r="F22" s="336" t="s">
        <v>84</v>
      </c>
      <c r="G22" s="404">
        <v>70</v>
      </c>
      <c r="H22" s="399" t="s">
        <v>60</v>
      </c>
    </row>
    <row r="23" spans="2:9" ht="15.75" thickBot="1" x14ac:dyDescent="0.3">
      <c r="B23" s="299"/>
      <c r="C23" s="302"/>
      <c r="D23" s="17" t="s">
        <v>61</v>
      </c>
      <c r="E23" s="305"/>
      <c r="F23" s="337"/>
      <c r="G23" s="405"/>
      <c r="H23" s="400"/>
    </row>
    <row r="24" spans="2:9" ht="24" x14ac:dyDescent="0.25">
      <c r="B24" s="299"/>
      <c r="C24" s="302"/>
      <c r="D24" s="18" t="s">
        <v>89</v>
      </c>
      <c r="E24" s="326">
        <v>662</v>
      </c>
      <c r="F24" s="334">
        <v>722</v>
      </c>
      <c r="G24" s="328">
        <v>1400</v>
      </c>
      <c r="H24" s="401" t="s">
        <v>60</v>
      </c>
    </row>
    <row r="25" spans="2:9" ht="24.75" thickBot="1" x14ac:dyDescent="0.3">
      <c r="B25" s="299"/>
      <c r="C25" s="302"/>
      <c r="D25" s="20" t="s">
        <v>215</v>
      </c>
      <c r="E25" s="365"/>
      <c r="F25" s="398"/>
      <c r="G25" s="366"/>
      <c r="H25" s="367"/>
    </row>
    <row r="26" spans="2:9" ht="36.75" thickTop="1" x14ac:dyDescent="0.25">
      <c r="B26" s="380" t="s">
        <v>90</v>
      </c>
      <c r="C26" s="377" t="s">
        <v>91</v>
      </c>
      <c r="D26" s="21" t="s">
        <v>582</v>
      </c>
      <c r="E26" s="316" t="s">
        <v>583</v>
      </c>
      <c r="F26" s="409" t="s">
        <v>523</v>
      </c>
      <c r="G26" s="375" t="s">
        <v>584</v>
      </c>
      <c r="H26" s="371" t="s">
        <v>553</v>
      </c>
      <c r="I26" s="143"/>
    </row>
    <row r="27" spans="2:9" ht="72" customHeight="1" thickBot="1" x14ac:dyDescent="0.3">
      <c r="B27" s="381"/>
      <c r="C27" s="378"/>
      <c r="D27" s="22" t="s">
        <v>216</v>
      </c>
      <c r="E27" s="317"/>
      <c r="F27" s="351"/>
      <c r="G27" s="319"/>
      <c r="H27" s="362"/>
      <c r="I27" s="143"/>
    </row>
    <row r="28" spans="2:9" ht="57.75" customHeight="1" thickTop="1" x14ac:dyDescent="0.25">
      <c r="B28" s="381"/>
      <c r="C28" s="378"/>
      <c r="D28" s="21" t="s">
        <v>92</v>
      </c>
      <c r="E28" s="360">
        <v>68.92</v>
      </c>
      <c r="F28" s="350">
        <v>62.66</v>
      </c>
      <c r="G28" s="361">
        <v>73</v>
      </c>
      <c r="H28" s="371" t="s">
        <v>553</v>
      </c>
    </row>
    <row r="29" spans="2:9" ht="15.75" thickBot="1" x14ac:dyDescent="0.3">
      <c r="B29" s="381"/>
      <c r="C29" s="378"/>
      <c r="D29" s="23" t="s">
        <v>72</v>
      </c>
      <c r="E29" s="317"/>
      <c r="F29" s="406"/>
      <c r="G29" s="319"/>
      <c r="H29" s="362"/>
    </row>
    <row r="30" spans="2:9" ht="81" customHeight="1" thickTop="1" x14ac:dyDescent="0.25">
      <c r="B30" s="381"/>
      <c r="C30" s="378"/>
      <c r="D30" s="21" t="s">
        <v>585</v>
      </c>
      <c r="E30" s="376" t="s">
        <v>586</v>
      </c>
      <c r="F30" s="407" t="s">
        <v>522</v>
      </c>
      <c r="G30" s="360">
        <v>60</v>
      </c>
      <c r="H30" s="371" t="s">
        <v>553</v>
      </c>
    </row>
    <row r="31" spans="2:9" ht="57" customHeight="1" thickBot="1" x14ac:dyDescent="0.3">
      <c r="B31" s="382"/>
      <c r="C31" s="379"/>
      <c r="D31" s="23" t="s">
        <v>72</v>
      </c>
      <c r="E31" s="317"/>
      <c r="F31" s="408"/>
      <c r="G31" s="317"/>
      <c r="H31" s="362"/>
    </row>
    <row r="32" spans="2:9" ht="179.25" customHeight="1" thickBot="1" x14ac:dyDescent="0.3">
      <c r="B32" s="168" t="s">
        <v>93</v>
      </c>
      <c r="C32" s="160" t="s">
        <v>94</v>
      </c>
      <c r="D32" s="24" t="s">
        <v>217</v>
      </c>
      <c r="E32" s="25" t="s">
        <v>95</v>
      </c>
      <c r="F32" s="125" t="s">
        <v>96</v>
      </c>
      <c r="G32" s="25" t="s">
        <v>97</v>
      </c>
      <c r="H32" s="26" t="s">
        <v>553</v>
      </c>
    </row>
    <row r="33" spans="2:9" ht="24.75" thickTop="1" x14ac:dyDescent="0.25">
      <c r="B33" s="358" t="s">
        <v>98</v>
      </c>
      <c r="C33" s="332" t="s">
        <v>99</v>
      </c>
      <c r="D33" s="27" t="s">
        <v>100</v>
      </c>
      <c r="E33" s="360">
        <v>34.979999999999997</v>
      </c>
      <c r="F33" s="338">
        <v>56</v>
      </c>
      <c r="G33" s="361">
        <v>60</v>
      </c>
      <c r="H33" s="371" t="s">
        <v>553</v>
      </c>
    </row>
    <row r="34" spans="2:9" ht="39" customHeight="1" thickBot="1" x14ac:dyDescent="0.3">
      <c r="B34" s="311"/>
      <c r="C34" s="313"/>
      <c r="D34" s="28" t="s">
        <v>72</v>
      </c>
      <c r="E34" s="317"/>
      <c r="F34" s="335"/>
      <c r="G34" s="319"/>
      <c r="H34" s="362"/>
    </row>
    <row r="35" spans="2:9" ht="24.75" thickTop="1" x14ac:dyDescent="0.25">
      <c r="B35" s="330" t="s">
        <v>101</v>
      </c>
      <c r="C35" s="332" t="s">
        <v>102</v>
      </c>
      <c r="D35" s="27" t="s">
        <v>103</v>
      </c>
      <c r="E35" s="360" t="s">
        <v>84</v>
      </c>
      <c r="F35" s="338">
        <v>10</v>
      </c>
      <c r="G35" s="361">
        <v>50</v>
      </c>
      <c r="H35" s="371" t="s">
        <v>553</v>
      </c>
    </row>
    <row r="36" spans="2:9" ht="15.75" thickBot="1" x14ac:dyDescent="0.3">
      <c r="B36" s="311"/>
      <c r="C36" s="313"/>
      <c r="D36" s="28" t="s">
        <v>72</v>
      </c>
      <c r="E36" s="317"/>
      <c r="F36" s="335"/>
      <c r="G36" s="319"/>
      <c r="H36" s="362"/>
    </row>
    <row r="37" spans="2:9" ht="69" customHeight="1" thickBot="1" x14ac:dyDescent="0.3">
      <c r="B37" s="330" t="s">
        <v>104</v>
      </c>
      <c r="C37" s="332" t="s">
        <v>105</v>
      </c>
      <c r="D37" s="24" t="s">
        <v>218</v>
      </c>
      <c r="E37" s="25" t="s">
        <v>587</v>
      </c>
      <c r="F37" s="125" t="s">
        <v>106</v>
      </c>
      <c r="G37" s="25" t="s">
        <v>107</v>
      </c>
      <c r="H37" s="26" t="s">
        <v>553</v>
      </c>
    </row>
    <row r="38" spans="2:9" ht="30.75" customHeight="1" x14ac:dyDescent="0.25">
      <c r="B38" s="358"/>
      <c r="C38" s="359"/>
      <c r="D38" s="372" t="s">
        <v>108</v>
      </c>
      <c r="E38" s="360">
        <v>25</v>
      </c>
      <c r="F38" s="373">
        <v>28</v>
      </c>
      <c r="G38" s="361">
        <v>100</v>
      </c>
      <c r="H38" s="344" t="s">
        <v>588</v>
      </c>
      <c r="I38" s="143"/>
    </row>
    <row r="39" spans="2:9" ht="45.75" customHeight="1" thickBot="1" x14ac:dyDescent="0.3">
      <c r="B39" s="311"/>
      <c r="C39" s="313"/>
      <c r="D39" s="315"/>
      <c r="E39" s="317"/>
      <c r="F39" s="374"/>
      <c r="G39" s="319"/>
      <c r="H39" s="362"/>
      <c r="I39" s="143"/>
    </row>
    <row r="40" spans="2:9" ht="36" x14ac:dyDescent="0.25">
      <c r="B40" s="330" t="s">
        <v>109</v>
      </c>
      <c r="C40" s="332" t="s">
        <v>110</v>
      </c>
      <c r="D40" s="27" t="s">
        <v>589</v>
      </c>
      <c r="E40" s="360">
        <v>86.03</v>
      </c>
      <c r="F40" s="338">
        <v>89.63</v>
      </c>
      <c r="G40" s="360">
        <v>95</v>
      </c>
      <c r="H40" s="344" t="s">
        <v>553</v>
      </c>
    </row>
    <row r="41" spans="2:9" ht="24.75" thickBot="1" x14ac:dyDescent="0.3">
      <c r="B41" s="358"/>
      <c r="C41" s="359"/>
      <c r="D41" s="24" t="s">
        <v>219</v>
      </c>
      <c r="E41" s="317"/>
      <c r="F41" s="335"/>
      <c r="G41" s="317"/>
      <c r="H41" s="362"/>
    </row>
    <row r="42" spans="2:9" ht="36" x14ac:dyDescent="0.25">
      <c r="B42" s="358"/>
      <c r="C42" s="359"/>
      <c r="D42" s="27" t="s">
        <v>111</v>
      </c>
      <c r="E42" s="360">
        <v>90.7</v>
      </c>
      <c r="F42" s="338">
        <v>99.88</v>
      </c>
      <c r="G42" s="361">
        <v>100</v>
      </c>
      <c r="H42" s="344" t="s">
        <v>553</v>
      </c>
    </row>
    <row r="43" spans="2:9" ht="15.75" thickBot="1" x14ac:dyDescent="0.3">
      <c r="B43" s="311"/>
      <c r="C43" s="313"/>
      <c r="D43" s="24" t="s">
        <v>220</v>
      </c>
      <c r="E43" s="317"/>
      <c r="F43" s="335"/>
      <c r="G43" s="319"/>
      <c r="H43" s="362"/>
    </row>
    <row r="44" spans="2:9" ht="75" customHeight="1" thickBot="1" x14ac:dyDescent="0.3">
      <c r="B44" s="169" t="s">
        <v>112</v>
      </c>
      <c r="C44" s="160" t="s">
        <v>113</v>
      </c>
      <c r="D44" s="24" t="s">
        <v>590</v>
      </c>
      <c r="E44" s="29">
        <v>83.38</v>
      </c>
      <c r="F44" s="132">
        <v>93.34</v>
      </c>
      <c r="G44" s="30">
        <v>100</v>
      </c>
      <c r="H44" s="26" t="s">
        <v>553</v>
      </c>
    </row>
    <row r="45" spans="2:9" ht="21" customHeight="1" x14ac:dyDescent="0.25">
      <c r="B45" s="330" t="s">
        <v>114</v>
      </c>
      <c r="C45" s="332" t="s">
        <v>115</v>
      </c>
      <c r="D45" s="27" t="s">
        <v>116</v>
      </c>
      <c r="E45" s="360">
        <v>0</v>
      </c>
      <c r="F45" s="338">
        <v>27.5</v>
      </c>
      <c r="G45" s="361">
        <v>30</v>
      </c>
      <c r="H45" s="344" t="s">
        <v>553</v>
      </c>
    </row>
    <row r="46" spans="2:9" ht="21.75" customHeight="1" thickBot="1" x14ac:dyDescent="0.3">
      <c r="B46" s="358"/>
      <c r="C46" s="359"/>
      <c r="D46" s="28" t="s">
        <v>72</v>
      </c>
      <c r="E46" s="317"/>
      <c r="F46" s="335"/>
      <c r="G46" s="319"/>
      <c r="H46" s="362"/>
    </row>
    <row r="47" spans="2:9" ht="36" customHeight="1" x14ac:dyDescent="0.25">
      <c r="B47" s="358"/>
      <c r="C47" s="359"/>
      <c r="D47" s="27" t="s">
        <v>117</v>
      </c>
      <c r="E47" s="360">
        <v>7.9</v>
      </c>
      <c r="F47" s="350">
        <v>2.6</v>
      </c>
      <c r="G47" s="360">
        <v>8</v>
      </c>
      <c r="H47" s="344" t="s">
        <v>553</v>
      </c>
    </row>
    <row r="48" spans="2:9" ht="15.75" thickBot="1" x14ac:dyDescent="0.3">
      <c r="B48" s="311"/>
      <c r="C48" s="313"/>
      <c r="D48" s="28" t="s">
        <v>72</v>
      </c>
      <c r="E48" s="317"/>
      <c r="F48" s="351"/>
      <c r="G48" s="317"/>
      <c r="H48" s="362"/>
    </row>
    <row r="49" spans="2:9" ht="24.75" thickBot="1" x14ac:dyDescent="0.3">
      <c r="B49" s="330" t="s">
        <v>118</v>
      </c>
      <c r="C49" s="332" t="s">
        <v>119</v>
      </c>
      <c r="D49" s="24" t="s">
        <v>581</v>
      </c>
      <c r="E49" s="256">
        <v>62</v>
      </c>
      <c r="F49" s="257">
        <v>64.900000000000006</v>
      </c>
      <c r="G49" s="30">
        <v>80</v>
      </c>
      <c r="H49" s="26" t="s">
        <v>553</v>
      </c>
      <c r="I49" s="143"/>
    </row>
    <row r="50" spans="2:9" ht="29.25" customHeight="1" x14ac:dyDescent="0.25">
      <c r="B50" s="358"/>
      <c r="C50" s="359"/>
      <c r="D50" s="27" t="s">
        <v>120</v>
      </c>
      <c r="E50" s="360">
        <v>5.2</v>
      </c>
      <c r="F50" s="370">
        <v>5.2</v>
      </c>
      <c r="G50" s="361">
        <v>10</v>
      </c>
      <c r="H50" s="344" t="s">
        <v>553</v>
      </c>
    </row>
    <row r="51" spans="2:9" ht="21.75" customHeight="1" thickBot="1" x14ac:dyDescent="0.3">
      <c r="B51" s="311"/>
      <c r="C51" s="313"/>
      <c r="D51" s="28" t="s">
        <v>72</v>
      </c>
      <c r="E51" s="317"/>
      <c r="F51" s="370"/>
      <c r="G51" s="319"/>
      <c r="H51" s="362"/>
    </row>
    <row r="52" spans="2:9" x14ac:dyDescent="0.25">
      <c r="B52" s="363" t="s">
        <v>121</v>
      </c>
      <c r="C52" s="364" t="s">
        <v>122</v>
      </c>
      <c r="D52" s="31" t="s">
        <v>123</v>
      </c>
      <c r="E52" s="326">
        <v>56</v>
      </c>
      <c r="F52" s="368">
        <v>56</v>
      </c>
      <c r="G52" s="328">
        <v>68</v>
      </c>
      <c r="H52" s="308" t="s">
        <v>124</v>
      </c>
    </row>
    <row r="53" spans="2:9" ht="15.75" thickBot="1" x14ac:dyDescent="0.3">
      <c r="B53" s="321"/>
      <c r="C53" s="323"/>
      <c r="D53" s="32" t="s">
        <v>72</v>
      </c>
      <c r="E53" s="365"/>
      <c r="F53" s="369"/>
      <c r="G53" s="366"/>
      <c r="H53" s="367"/>
    </row>
    <row r="54" spans="2:9" ht="25.5" thickTop="1" thickBot="1" x14ac:dyDescent="0.3">
      <c r="B54" s="339" t="s">
        <v>125</v>
      </c>
      <c r="C54" s="340" t="s">
        <v>126</v>
      </c>
      <c r="D54" s="33" t="s">
        <v>221</v>
      </c>
      <c r="E54" s="34">
        <v>10</v>
      </c>
      <c r="F54" s="128">
        <v>4</v>
      </c>
      <c r="G54" s="35">
        <v>15</v>
      </c>
      <c r="H54" s="36" t="s">
        <v>124</v>
      </c>
    </row>
    <row r="55" spans="2:9" ht="38.25" customHeight="1" thickBot="1" x14ac:dyDescent="0.3">
      <c r="B55" s="299"/>
      <c r="C55" s="302"/>
      <c r="D55" s="33" t="s">
        <v>222</v>
      </c>
      <c r="E55" s="34">
        <v>6</v>
      </c>
      <c r="F55" s="126">
        <v>6</v>
      </c>
      <c r="G55" s="35">
        <v>8</v>
      </c>
      <c r="H55" s="36" t="s">
        <v>124</v>
      </c>
    </row>
    <row r="56" spans="2:9" ht="50.25" customHeight="1" thickBot="1" x14ac:dyDescent="0.3">
      <c r="B56" s="300"/>
      <c r="C56" s="303"/>
      <c r="D56" s="20" t="s">
        <v>223</v>
      </c>
      <c r="E56" s="37">
        <v>8</v>
      </c>
      <c r="F56" s="129">
        <v>12</v>
      </c>
      <c r="G56" s="38">
        <v>18</v>
      </c>
      <c r="H56" s="39" t="s">
        <v>124</v>
      </c>
    </row>
    <row r="57" spans="2:9" ht="24.75" thickTop="1" x14ac:dyDescent="0.25">
      <c r="B57" s="294" t="s">
        <v>127</v>
      </c>
      <c r="C57" s="296" t="s">
        <v>128</v>
      </c>
      <c r="D57" s="21" t="s">
        <v>129</v>
      </c>
      <c r="E57" s="354" t="s">
        <v>130</v>
      </c>
      <c r="F57" s="336" t="s">
        <v>66</v>
      </c>
      <c r="G57" s="356">
        <v>80</v>
      </c>
      <c r="H57" s="344" t="s">
        <v>131</v>
      </c>
    </row>
    <row r="58" spans="2:9" ht="32.25" customHeight="1" thickBot="1" x14ac:dyDescent="0.3">
      <c r="B58" s="295"/>
      <c r="C58" s="297"/>
      <c r="D58" s="40" t="s">
        <v>132</v>
      </c>
      <c r="E58" s="355"/>
      <c r="F58" s="337"/>
      <c r="G58" s="357"/>
      <c r="H58" s="345"/>
    </row>
    <row r="59" spans="2:9" ht="37.5" thickTop="1" thickBot="1" x14ac:dyDescent="0.3">
      <c r="B59" s="310" t="s">
        <v>133</v>
      </c>
      <c r="C59" s="312" t="s">
        <v>134</v>
      </c>
      <c r="D59" s="24" t="s">
        <v>224</v>
      </c>
      <c r="E59" s="25">
        <v>1</v>
      </c>
      <c r="F59" s="128">
        <v>0</v>
      </c>
      <c r="G59" s="30">
        <v>2</v>
      </c>
      <c r="H59" s="26" t="s">
        <v>131</v>
      </c>
    </row>
    <row r="60" spans="2:9" ht="36.75" thickBot="1" x14ac:dyDescent="0.3">
      <c r="B60" s="331"/>
      <c r="C60" s="333"/>
      <c r="D60" s="41" t="s">
        <v>225</v>
      </c>
      <c r="E60" s="42">
        <v>58</v>
      </c>
      <c r="F60" s="129">
        <v>60</v>
      </c>
      <c r="G60" s="43">
        <v>70</v>
      </c>
      <c r="H60" s="44" t="s">
        <v>135</v>
      </c>
    </row>
    <row r="61" spans="2:9" ht="94.5" customHeight="1" thickTop="1" thickBot="1" x14ac:dyDescent="0.3">
      <c r="B61" s="320" t="s">
        <v>136</v>
      </c>
      <c r="C61" s="322" t="s">
        <v>137</v>
      </c>
      <c r="D61" s="45" t="s">
        <v>226</v>
      </c>
      <c r="E61" s="100" t="s">
        <v>84</v>
      </c>
      <c r="F61" s="124" t="s">
        <v>66</v>
      </c>
      <c r="G61" s="35">
        <v>60</v>
      </c>
      <c r="H61" s="36" t="s">
        <v>131</v>
      </c>
    </row>
    <row r="62" spans="2:9" ht="55.5" customHeight="1" thickBot="1" x14ac:dyDescent="0.3">
      <c r="B62" s="346"/>
      <c r="C62" s="347"/>
      <c r="D62" s="45" t="s">
        <v>227</v>
      </c>
      <c r="E62" s="34">
        <v>80</v>
      </c>
      <c r="F62" s="125">
        <v>98</v>
      </c>
      <c r="G62" s="35">
        <v>99</v>
      </c>
      <c r="H62" s="36" t="s">
        <v>138</v>
      </c>
    </row>
    <row r="63" spans="2:9" ht="34.5" customHeight="1" x14ac:dyDescent="0.25">
      <c r="B63" s="346"/>
      <c r="C63" s="347"/>
      <c r="D63" s="31" t="s">
        <v>139</v>
      </c>
      <c r="E63" s="326" t="s">
        <v>140</v>
      </c>
      <c r="F63" s="352">
        <v>3.3</v>
      </c>
      <c r="G63" s="328">
        <v>3</v>
      </c>
      <c r="H63" s="308" t="s">
        <v>131</v>
      </c>
    </row>
    <row r="64" spans="2:9" ht="33" customHeight="1" thickBot="1" x14ac:dyDescent="0.3">
      <c r="B64" s="346"/>
      <c r="C64" s="347"/>
      <c r="D64" s="46" t="s">
        <v>141</v>
      </c>
      <c r="E64" s="327"/>
      <c r="F64" s="353"/>
      <c r="G64" s="329"/>
      <c r="H64" s="309"/>
    </row>
    <row r="65" spans="2:9" ht="24.75" thickBot="1" x14ac:dyDescent="0.3">
      <c r="B65" s="321"/>
      <c r="C65" s="323"/>
      <c r="D65" s="47" t="s">
        <v>591</v>
      </c>
      <c r="E65" s="48">
        <v>30.1</v>
      </c>
      <c r="F65" s="72">
        <v>20</v>
      </c>
      <c r="G65" s="38">
        <v>27.9</v>
      </c>
      <c r="H65" s="39" t="s">
        <v>138</v>
      </c>
    </row>
    <row r="66" spans="2:9" ht="15.75" thickTop="1" x14ac:dyDescent="0.25">
      <c r="B66" s="339" t="s">
        <v>142</v>
      </c>
      <c r="C66" s="340" t="s">
        <v>143</v>
      </c>
      <c r="D66" s="18" t="s">
        <v>144</v>
      </c>
      <c r="E66" s="341">
        <v>90</v>
      </c>
      <c r="F66" s="348">
        <v>90</v>
      </c>
      <c r="G66" s="342">
        <v>120</v>
      </c>
      <c r="H66" s="343" t="s">
        <v>138</v>
      </c>
    </row>
    <row r="67" spans="2:9" ht="15.75" thickBot="1" x14ac:dyDescent="0.3">
      <c r="B67" s="299"/>
      <c r="C67" s="302"/>
      <c r="D67" s="17" t="s">
        <v>72</v>
      </c>
      <c r="E67" s="327"/>
      <c r="F67" s="349"/>
      <c r="G67" s="329"/>
      <c r="H67" s="309"/>
    </row>
    <row r="68" spans="2:9" ht="24" x14ac:dyDescent="0.25">
      <c r="B68" s="299"/>
      <c r="C68" s="302"/>
      <c r="D68" s="18" t="s">
        <v>145</v>
      </c>
      <c r="E68" s="326">
        <v>158</v>
      </c>
      <c r="F68" s="350">
        <v>100</v>
      </c>
      <c r="G68" s="328">
        <v>200</v>
      </c>
      <c r="H68" s="308" t="s">
        <v>138</v>
      </c>
    </row>
    <row r="69" spans="2:9" ht="15.75" thickBot="1" x14ac:dyDescent="0.3">
      <c r="B69" s="299"/>
      <c r="C69" s="325"/>
      <c r="D69" s="17" t="s">
        <v>72</v>
      </c>
      <c r="E69" s="327"/>
      <c r="F69" s="351"/>
      <c r="G69" s="329"/>
      <c r="H69" s="309"/>
    </row>
    <row r="70" spans="2:9" ht="50.25" customHeight="1" thickBot="1" x14ac:dyDescent="0.3">
      <c r="B70" s="70" t="s">
        <v>146</v>
      </c>
      <c r="C70" s="161" t="s">
        <v>147</v>
      </c>
      <c r="D70" s="33" t="s">
        <v>228</v>
      </c>
      <c r="E70" s="34">
        <v>80</v>
      </c>
      <c r="F70" s="125">
        <v>98</v>
      </c>
      <c r="G70" s="35">
        <v>99</v>
      </c>
      <c r="H70" s="36" t="s">
        <v>138</v>
      </c>
    </row>
    <row r="71" spans="2:9" ht="24" x14ac:dyDescent="0.25">
      <c r="B71" s="299" t="s">
        <v>148</v>
      </c>
      <c r="C71" s="301" t="s">
        <v>149</v>
      </c>
      <c r="D71" s="18" t="s">
        <v>150</v>
      </c>
      <c r="E71" s="326">
        <v>5</v>
      </c>
      <c r="F71" s="338">
        <v>4</v>
      </c>
      <c r="G71" s="328">
        <v>3</v>
      </c>
      <c r="H71" s="308" t="s">
        <v>151</v>
      </c>
    </row>
    <row r="72" spans="2:9" ht="15.75" thickBot="1" x14ac:dyDescent="0.3">
      <c r="B72" s="299"/>
      <c r="C72" s="302"/>
      <c r="D72" s="17" t="s">
        <v>72</v>
      </c>
      <c r="E72" s="327"/>
      <c r="F72" s="335"/>
      <c r="G72" s="329"/>
      <c r="H72" s="309"/>
    </row>
    <row r="73" spans="2:9" ht="24" x14ac:dyDescent="0.25">
      <c r="B73" s="299"/>
      <c r="C73" s="302"/>
      <c r="D73" s="18" t="s">
        <v>152</v>
      </c>
      <c r="E73" s="326">
        <v>152</v>
      </c>
      <c r="F73" s="338">
        <v>141</v>
      </c>
      <c r="G73" s="328">
        <v>76</v>
      </c>
      <c r="H73" s="308" t="s">
        <v>151</v>
      </c>
    </row>
    <row r="74" spans="2:9" ht="15.75" thickBot="1" x14ac:dyDescent="0.3">
      <c r="B74" s="324"/>
      <c r="C74" s="325"/>
      <c r="D74" s="17" t="s">
        <v>72</v>
      </c>
      <c r="E74" s="327"/>
      <c r="F74" s="334"/>
      <c r="G74" s="329"/>
      <c r="H74" s="309"/>
    </row>
    <row r="75" spans="2:9" ht="24" x14ac:dyDescent="0.25">
      <c r="B75" s="298" t="s">
        <v>153</v>
      </c>
      <c r="C75" s="301" t="s">
        <v>154</v>
      </c>
      <c r="D75" s="18" t="s">
        <v>155</v>
      </c>
      <c r="E75" s="304">
        <v>7.9</v>
      </c>
      <c r="F75" s="336" t="s">
        <v>84</v>
      </c>
      <c r="G75" s="306">
        <v>10</v>
      </c>
      <c r="H75" s="308" t="s">
        <v>138</v>
      </c>
      <c r="I75" s="143"/>
    </row>
    <row r="76" spans="2:9" ht="51" customHeight="1" thickBot="1" x14ac:dyDescent="0.3">
      <c r="B76" s="299"/>
      <c r="C76" s="302"/>
      <c r="D76" s="17" t="s">
        <v>156</v>
      </c>
      <c r="E76" s="305"/>
      <c r="F76" s="337"/>
      <c r="G76" s="307"/>
      <c r="H76" s="309"/>
      <c r="I76" s="143"/>
    </row>
    <row r="77" spans="2:9" ht="48.75" thickBot="1" x14ac:dyDescent="0.3">
      <c r="B77" s="300"/>
      <c r="C77" s="303"/>
      <c r="D77" s="20" t="s">
        <v>229</v>
      </c>
      <c r="E77" s="34">
        <v>50</v>
      </c>
      <c r="F77" s="137">
        <v>48</v>
      </c>
      <c r="G77" s="38">
        <v>80</v>
      </c>
      <c r="H77" s="39" t="s">
        <v>157</v>
      </c>
      <c r="I77" s="143"/>
    </row>
    <row r="78" spans="2:9" ht="73.5" customHeight="1" thickTop="1" thickBot="1" x14ac:dyDescent="0.3">
      <c r="B78" s="170" t="s">
        <v>158</v>
      </c>
      <c r="C78" s="162" t="s">
        <v>159</v>
      </c>
      <c r="D78" s="50" t="s">
        <v>230</v>
      </c>
      <c r="E78" s="121" t="s">
        <v>84</v>
      </c>
      <c r="F78" s="124" t="s">
        <v>66</v>
      </c>
      <c r="G78" s="43">
        <v>4</v>
      </c>
      <c r="H78" s="44" t="s">
        <v>131</v>
      </c>
    </row>
    <row r="79" spans="2:9" ht="15.75" thickTop="1" x14ac:dyDescent="0.25">
      <c r="B79" s="310" t="s">
        <v>160</v>
      </c>
      <c r="C79" s="312" t="s">
        <v>161</v>
      </c>
      <c r="D79" s="314" t="s">
        <v>231</v>
      </c>
      <c r="E79" s="316">
        <v>2</v>
      </c>
      <c r="F79" s="334">
        <v>3</v>
      </c>
      <c r="G79" s="318">
        <v>5</v>
      </c>
      <c r="H79" s="51" t="s">
        <v>162</v>
      </c>
      <c r="I79" s="143"/>
    </row>
    <row r="80" spans="2:9" ht="24.75" thickBot="1" x14ac:dyDescent="0.3">
      <c r="B80" s="311"/>
      <c r="C80" s="313"/>
      <c r="D80" s="315"/>
      <c r="E80" s="317"/>
      <c r="F80" s="335"/>
      <c r="G80" s="319"/>
      <c r="H80" s="26" t="s">
        <v>131</v>
      </c>
      <c r="I80" s="143"/>
    </row>
    <row r="81" spans="2:15" ht="36.75" thickBot="1" x14ac:dyDescent="0.3">
      <c r="B81" s="169" t="s">
        <v>163</v>
      </c>
      <c r="C81" s="160" t="s">
        <v>164</v>
      </c>
      <c r="D81" s="24" t="s">
        <v>592</v>
      </c>
      <c r="E81" s="25" t="s">
        <v>84</v>
      </c>
      <c r="F81" s="125">
        <v>405900</v>
      </c>
      <c r="G81" s="30">
        <v>405950</v>
      </c>
      <c r="H81" s="26" t="s">
        <v>165</v>
      </c>
      <c r="I81" s="143"/>
    </row>
    <row r="82" spans="2:15" ht="24.75" thickBot="1" x14ac:dyDescent="0.3">
      <c r="B82" s="169" t="s">
        <v>166</v>
      </c>
      <c r="C82" s="163" t="s">
        <v>167</v>
      </c>
      <c r="D82" s="52" t="s">
        <v>232</v>
      </c>
      <c r="E82" s="53">
        <v>8.73</v>
      </c>
      <c r="F82" s="113">
        <v>10.11</v>
      </c>
      <c r="G82" s="54">
        <v>10</v>
      </c>
      <c r="H82" s="55" t="s">
        <v>165</v>
      </c>
    </row>
    <row r="83" spans="2:15" ht="36.75" thickBot="1" x14ac:dyDescent="0.3">
      <c r="B83" s="169" t="s">
        <v>168</v>
      </c>
      <c r="C83" s="160" t="s">
        <v>169</v>
      </c>
      <c r="D83" s="24" t="s">
        <v>233</v>
      </c>
      <c r="E83" s="25">
        <v>0</v>
      </c>
      <c r="F83" s="125">
        <v>1.27</v>
      </c>
      <c r="G83" s="30">
        <v>50</v>
      </c>
      <c r="H83" s="26" t="s">
        <v>135</v>
      </c>
      <c r="I83" t="s">
        <v>524</v>
      </c>
    </row>
    <row r="84" spans="2:15" ht="36.75" thickBot="1" x14ac:dyDescent="0.3">
      <c r="B84" s="330" t="s">
        <v>170</v>
      </c>
      <c r="C84" s="332" t="s">
        <v>171</v>
      </c>
      <c r="D84" s="24" t="s">
        <v>234</v>
      </c>
      <c r="E84" s="25">
        <v>0</v>
      </c>
      <c r="F84" s="130">
        <v>0</v>
      </c>
      <c r="G84" s="30">
        <v>5</v>
      </c>
      <c r="H84" s="26" t="s">
        <v>172</v>
      </c>
    </row>
    <row r="85" spans="2:15" ht="24.75" thickBot="1" x14ac:dyDescent="0.3">
      <c r="B85" s="331"/>
      <c r="C85" s="333"/>
      <c r="D85" s="41" t="s">
        <v>235</v>
      </c>
      <c r="E85" s="42">
        <v>0</v>
      </c>
      <c r="F85" s="138">
        <v>0</v>
      </c>
      <c r="G85" s="43">
        <v>5</v>
      </c>
      <c r="H85" s="44" t="s">
        <v>173</v>
      </c>
    </row>
    <row r="86" spans="2:15" ht="25.5" thickTop="1" thickBot="1" x14ac:dyDescent="0.3">
      <c r="B86" s="320" t="s">
        <v>174</v>
      </c>
      <c r="C86" s="322" t="s">
        <v>175</v>
      </c>
      <c r="D86" s="56" t="s">
        <v>236</v>
      </c>
      <c r="E86" s="34">
        <v>1.55</v>
      </c>
      <c r="F86" s="125">
        <v>1.35</v>
      </c>
      <c r="G86" s="35" t="s">
        <v>176</v>
      </c>
      <c r="H86" s="36" t="s">
        <v>177</v>
      </c>
    </row>
    <row r="87" spans="2:15" ht="24.75" thickBot="1" x14ac:dyDescent="0.3">
      <c r="B87" s="321"/>
      <c r="C87" s="323"/>
      <c r="D87" s="57" t="s">
        <v>237</v>
      </c>
      <c r="E87" s="37">
        <v>0.18</v>
      </c>
      <c r="F87" s="49">
        <v>0</v>
      </c>
      <c r="G87" s="38">
        <v>0</v>
      </c>
      <c r="H87" s="39" t="s">
        <v>177</v>
      </c>
    </row>
    <row r="88" spans="2:15" ht="25.5" thickTop="1" thickBot="1" x14ac:dyDescent="0.3">
      <c r="B88" s="171" t="s">
        <v>178</v>
      </c>
      <c r="C88" s="161" t="s">
        <v>179</v>
      </c>
      <c r="D88" s="33" t="s">
        <v>238</v>
      </c>
      <c r="E88" s="34">
        <v>4</v>
      </c>
      <c r="F88" s="128">
        <v>0</v>
      </c>
      <c r="G88" s="35">
        <v>8</v>
      </c>
      <c r="H88" s="36" t="s">
        <v>165</v>
      </c>
    </row>
    <row r="89" spans="2:15" ht="24.75" thickBot="1" x14ac:dyDescent="0.3">
      <c r="B89" s="171" t="s">
        <v>180</v>
      </c>
      <c r="C89" s="161" t="s">
        <v>181</v>
      </c>
      <c r="D89" s="33" t="s">
        <v>239</v>
      </c>
      <c r="E89" s="34">
        <v>9.1</v>
      </c>
      <c r="F89" s="125">
        <v>9.3000000000000007</v>
      </c>
      <c r="G89" s="35">
        <v>10</v>
      </c>
      <c r="H89" s="36" t="s">
        <v>165</v>
      </c>
      <c r="I89" s="143"/>
    </row>
    <row r="90" spans="2:15" ht="24.75" thickBot="1" x14ac:dyDescent="0.3">
      <c r="B90" s="171" t="s">
        <v>182</v>
      </c>
      <c r="C90" s="161" t="s">
        <v>183</v>
      </c>
      <c r="D90" s="33" t="s">
        <v>240</v>
      </c>
      <c r="E90" s="34">
        <v>0.05</v>
      </c>
      <c r="F90" s="152">
        <v>0.4</v>
      </c>
      <c r="G90" s="35">
        <v>2</v>
      </c>
      <c r="H90" s="36" t="s">
        <v>165</v>
      </c>
    </row>
    <row r="91" spans="2:15" ht="24.75" thickBot="1" x14ac:dyDescent="0.3">
      <c r="B91" s="172" t="s">
        <v>184</v>
      </c>
      <c r="C91" s="164" t="s">
        <v>185</v>
      </c>
      <c r="D91" s="20" t="s">
        <v>241</v>
      </c>
      <c r="E91" s="37">
        <v>9</v>
      </c>
      <c r="F91" s="131">
        <v>2</v>
      </c>
      <c r="G91" s="38" t="s">
        <v>176</v>
      </c>
      <c r="H91" s="39" t="s">
        <v>177</v>
      </c>
      <c r="N91" s="262"/>
      <c r="O91" s="262"/>
    </row>
    <row r="92" spans="2:15" ht="63" customHeight="1" thickTop="1" thickBot="1" x14ac:dyDescent="0.3">
      <c r="B92" s="294" t="s">
        <v>186</v>
      </c>
      <c r="C92" s="296" t="s">
        <v>187</v>
      </c>
      <c r="D92" s="22" t="s">
        <v>242</v>
      </c>
      <c r="E92" s="25">
        <v>0</v>
      </c>
      <c r="F92" s="129">
        <v>1</v>
      </c>
      <c r="G92" s="30">
        <v>5</v>
      </c>
      <c r="H92" s="26" t="s">
        <v>165</v>
      </c>
      <c r="N92" s="263"/>
    </row>
    <row r="93" spans="2:15" ht="87" customHeight="1" thickBot="1" x14ac:dyDescent="0.3">
      <c r="B93" s="295"/>
      <c r="C93" s="297"/>
      <c r="D93" s="50" t="s">
        <v>243</v>
      </c>
      <c r="E93" s="121">
        <v>3</v>
      </c>
      <c r="F93" s="124" t="s">
        <v>66</v>
      </c>
      <c r="G93" s="43">
        <v>1</v>
      </c>
      <c r="H93" s="44" t="s">
        <v>131</v>
      </c>
    </row>
    <row r="94" spans="2:15" ht="49.5" thickTop="1" thickBot="1" x14ac:dyDescent="0.3">
      <c r="B94" s="169" t="s">
        <v>188</v>
      </c>
      <c r="C94" s="160" t="s">
        <v>189</v>
      </c>
      <c r="D94" s="22" t="s">
        <v>244</v>
      </c>
      <c r="E94" s="25" t="s">
        <v>190</v>
      </c>
      <c r="F94" s="125" t="s">
        <v>191</v>
      </c>
      <c r="G94" s="30" t="s">
        <v>192</v>
      </c>
      <c r="H94" s="26" t="s">
        <v>193</v>
      </c>
      <c r="I94" s="143"/>
    </row>
    <row r="95" spans="2:15" ht="36.75" thickBot="1" x14ac:dyDescent="0.3">
      <c r="B95" s="169" t="s">
        <v>194</v>
      </c>
      <c r="C95" s="160" t="s">
        <v>195</v>
      </c>
      <c r="D95" s="22" t="s">
        <v>245</v>
      </c>
      <c r="E95" s="25">
        <v>40</v>
      </c>
      <c r="F95" s="125">
        <v>42</v>
      </c>
      <c r="G95" s="30">
        <v>100</v>
      </c>
      <c r="H95" s="26" t="s">
        <v>196</v>
      </c>
    </row>
    <row r="96" spans="2:15" ht="36.75" thickBot="1" x14ac:dyDescent="0.3">
      <c r="B96" s="169" t="s">
        <v>197</v>
      </c>
      <c r="C96" s="160" t="s">
        <v>198</v>
      </c>
      <c r="D96" s="22" t="s">
        <v>246</v>
      </c>
      <c r="E96" s="25" t="s">
        <v>199</v>
      </c>
      <c r="F96" s="130">
        <v>93</v>
      </c>
      <c r="G96" s="30">
        <v>100</v>
      </c>
      <c r="H96" s="26" t="s">
        <v>200</v>
      </c>
    </row>
    <row r="97" spans="2:8" ht="50.25" customHeight="1" thickBot="1" x14ac:dyDescent="0.3">
      <c r="B97" s="173" t="s">
        <v>201</v>
      </c>
      <c r="C97" s="165" t="s">
        <v>202</v>
      </c>
      <c r="D97" s="50" t="s">
        <v>247</v>
      </c>
      <c r="E97" s="42">
        <v>1</v>
      </c>
      <c r="F97" s="49">
        <v>3</v>
      </c>
      <c r="G97" s="43">
        <v>3</v>
      </c>
      <c r="H97" s="44" t="s">
        <v>165</v>
      </c>
    </row>
    <row r="98" spans="2:8" ht="61.5" customHeight="1" thickTop="1" thickBot="1" x14ac:dyDescent="0.3">
      <c r="B98" s="174" t="s">
        <v>203</v>
      </c>
      <c r="C98" s="166" t="s">
        <v>204</v>
      </c>
      <c r="D98" s="47" t="s">
        <v>248</v>
      </c>
      <c r="E98" s="37">
        <v>8.1999999999999993</v>
      </c>
      <c r="F98" s="131">
        <v>6.97</v>
      </c>
      <c r="G98" s="38">
        <v>6.15</v>
      </c>
      <c r="H98" s="39" t="s">
        <v>205</v>
      </c>
    </row>
    <row r="99" spans="2:8" ht="58.5" customHeight="1" thickTop="1" thickBot="1" x14ac:dyDescent="0.3">
      <c r="B99" s="171" t="s">
        <v>206</v>
      </c>
      <c r="C99" s="161" t="s">
        <v>207</v>
      </c>
      <c r="D99" s="33" t="s">
        <v>249</v>
      </c>
      <c r="E99" s="34">
        <v>3.1</v>
      </c>
      <c r="F99" s="128">
        <v>7.8</v>
      </c>
      <c r="G99" s="35">
        <v>2.5</v>
      </c>
      <c r="H99" s="36" t="s">
        <v>205</v>
      </c>
    </row>
    <row r="100" spans="2:8" ht="60" customHeight="1" thickBot="1" x14ac:dyDescent="0.3">
      <c r="B100" s="171" t="s">
        <v>208</v>
      </c>
      <c r="C100" s="161" t="s">
        <v>209</v>
      </c>
      <c r="D100" s="33" t="s">
        <v>250</v>
      </c>
      <c r="E100" s="34" t="s">
        <v>210</v>
      </c>
      <c r="F100" s="125" t="s">
        <v>211</v>
      </c>
      <c r="G100" s="35" t="s">
        <v>212</v>
      </c>
      <c r="H100" s="36" t="s">
        <v>205</v>
      </c>
    </row>
    <row r="101" spans="2:8" ht="41.25" customHeight="1" thickBot="1" x14ac:dyDescent="0.3">
      <c r="B101" s="175" t="s">
        <v>213</v>
      </c>
      <c r="C101" s="167" t="s">
        <v>214</v>
      </c>
      <c r="D101" s="58" t="s">
        <v>251</v>
      </c>
      <c r="E101" s="59">
        <v>0</v>
      </c>
      <c r="F101" s="134">
        <v>0</v>
      </c>
      <c r="G101" s="60">
        <v>60</v>
      </c>
      <c r="H101" s="61" t="s">
        <v>205</v>
      </c>
    </row>
  </sheetData>
  <mergeCells count="171">
    <mergeCell ref="E24:E25"/>
    <mergeCell ref="E18:E19"/>
    <mergeCell ref="E20:E21"/>
    <mergeCell ref="B2:H2"/>
    <mergeCell ref="B16:B21"/>
    <mergeCell ref="C16:C21"/>
    <mergeCell ref="E16:E17"/>
    <mergeCell ref="G16:G17"/>
    <mergeCell ref="B22:B25"/>
    <mergeCell ref="C22:C25"/>
    <mergeCell ref="E22:E23"/>
    <mergeCell ref="B12:B13"/>
    <mergeCell ref="C12:C13"/>
    <mergeCell ref="E12:E13"/>
    <mergeCell ref="G12:G13"/>
    <mergeCell ref="H12:H13"/>
    <mergeCell ref="B14:B15"/>
    <mergeCell ref="C14:C15"/>
    <mergeCell ref="E14:E15"/>
    <mergeCell ref="G14:G15"/>
    <mergeCell ref="F12:F13"/>
    <mergeCell ref="F14:F15"/>
    <mergeCell ref="H14:H15"/>
    <mergeCell ref="F16:F17"/>
    <mergeCell ref="F18:F19"/>
    <mergeCell ref="F20:F21"/>
    <mergeCell ref="F22:F23"/>
    <mergeCell ref="F24:F25"/>
    <mergeCell ref="H22:H23"/>
    <mergeCell ref="H30:H31"/>
    <mergeCell ref="G24:G25"/>
    <mergeCell ref="H24:H25"/>
    <mergeCell ref="H16:H17"/>
    <mergeCell ref="G18:G19"/>
    <mergeCell ref="H18:H19"/>
    <mergeCell ref="G20:G21"/>
    <mergeCell ref="H20:H21"/>
    <mergeCell ref="G22:G23"/>
    <mergeCell ref="F28:F29"/>
    <mergeCell ref="F30:F31"/>
    <mergeCell ref="F26:F27"/>
    <mergeCell ref="B5:H5"/>
    <mergeCell ref="B6:B11"/>
    <mergeCell ref="C6:C11"/>
    <mergeCell ref="E6:E7"/>
    <mergeCell ref="G6:G7"/>
    <mergeCell ref="H6:H7"/>
    <mergeCell ref="E8:E9"/>
    <mergeCell ref="G8:G9"/>
    <mergeCell ref="H8:H9"/>
    <mergeCell ref="E10:E11"/>
    <mergeCell ref="G10:G11"/>
    <mergeCell ref="H10:H11"/>
    <mergeCell ref="F6:F7"/>
    <mergeCell ref="F8:F9"/>
    <mergeCell ref="F10:F11"/>
    <mergeCell ref="B33:B34"/>
    <mergeCell ref="C33:C34"/>
    <mergeCell ref="E33:E34"/>
    <mergeCell ref="G33:G34"/>
    <mergeCell ref="H33:H34"/>
    <mergeCell ref="E26:E27"/>
    <mergeCell ref="G26:G27"/>
    <mergeCell ref="H26:H27"/>
    <mergeCell ref="E28:E29"/>
    <mergeCell ref="G28:G29"/>
    <mergeCell ref="H28:H29"/>
    <mergeCell ref="E30:E31"/>
    <mergeCell ref="G30:G31"/>
    <mergeCell ref="C26:C31"/>
    <mergeCell ref="B26:B31"/>
    <mergeCell ref="F33:F34"/>
    <mergeCell ref="B35:B36"/>
    <mergeCell ref="C35:C36"/>
    <mergeCell ref="E35:E36"/>
    <mergeCell ref="G35:G36"/>
    <mergeCell ref="H35:H36"/>
    <mergeCell ref="B37:B39"/>
    <mergeCell ref="C37:C39"/>
    <mergeCell ref="E38:E39"/>
    <mergeCell ref="G38:G39"/>
    <mergeCell ref="H38:H39"/>
    <mergeCell ref="D38:D39"/>
    <mergeCell ref="F38:F39"/>
    <mergeCell ref="F35:F36"/>
    <mergeCell ref="B45:B48"/>
    <mergeCell ref="C45:C48"/>
    <mergeCell ref="E45:E46"/>
    <mergeCell ref="G45:G46"/>
    <mergeCell ref="H45:H46"/>
    <mergeCell ref="E47:E48"/>
    <mergeCell ref="G47:G48"/>
    <mergeCell ref="H47:H48"/>
    <mergeCell ref="B40:B43"/>
    <mergeCell ref="C40:C43"/>
    <mergeCell ref="E40:E41"/>
    <mergeCell ref="G40:G41"/>
    <mergeCell ref="H40:H41"/>
    <mergeCell ref="E42:E43"/>
    <mergeCell ref="G42:G43"/>
    <mergeCell ref="H42:H43"/>
    <mergeCell ref="F42:F43"/>
    <mergeCell ref="F45:F46"/>
    <mergeCell ref="F47:F48"/>
    <mergeCell ref="F40:F41"/>
    <mergeCell ref="B54:B56"/>
    <mergeCell ref="C54:C56"/>
    <mergeCell ref="E57:E58"/>
    <mergeCell ref="G57:G58"/>
    <mergeCell ref="B49:B51"/>
    <mergeCell ref="C49:C51"/>
    <mergeCell ref="E50:E51"/>
    <mergeCell ref="G50:G51"/>
    <mergeCell ref="H50:H51"/>
    <mergeCell ref="B52:B53"/>
    <mergeCell ref="C52:C53"/>
    <mergeCell ref="E52:E53"/>
    <mergeCell ref="G52:G53"/>
    <mergeCell ref="H52:H53"/>
    <mergeCell ref="F57:F58"/>
    <mergeCell ref="F52:F53"/>
    <mergeCell ref="F50:F51"/>
    <mergeCell ref="B66:B69"/>
    <mergeCell ref="C66:C69"/>
    <mergeCell ref="E66:E67"/>
    <mergeCell ref="G66:G67"/>
    <mergeCell ref="H66:H67"/>
    <mergeCell ref="E68:E69"/>
    <mergeCell ref="G68:G69"/>
    <mergeCell ref="H68:H69"/>
    <mergeCell ref="H57:H58"/>
    <mergeCell ref="B59:B60"/>
    <mergeCell ref="C59:C60"/>
    <mergeCell ref="B61:B65"/>
    <mergeCell ref="C61:C65"/>
    <mergeCell ref="E63:E64"/>
    <mergeCell ref="G63:G64"/>
    <mergeCell ref="H63:H64"/>
    <mergeCell ref="C57:C58"/>
    <mergeCell ref="B57:B58"/>
    <mergeCell ref="F66:F67"/>
    <mergeCell ref="F68:F69"/>
    <mergeCell ref="F63:F64"/>
    <mergeCell ref="B71:B74"/>
    <mergeCell ref="C71:C74"/>
    <mergeCell ref="E71:E72"/>
    <mergeCell ref="G71:G72"/>
    <mergeCell ref="H71:H72"/>
    <mergeCell ref="E73:E74"/>
    <mergeCell ref="G73:G74"/>
    <mergeCell ref="H73:H74"/>
    <mergeCell ref="B84:B85"/>
    <mergeCell ref="C84:C85"/>
    <mergeCell ref="F79:F80"/>
    <mergeCell ref="F75:F76"/>
    <mergeCell ref="F73:F74"/>
    <mergeCell ref="F71:F72"/>
    <mergeCell ref="B92:B93"/>
    <mergeCell ref="C92:C93"/>
    <mergeCell ref="B75:B77"/>
    <mergeCell ref="C75:C77"/>
    <mergeCell ref="E75:E76"/>
    <mergeCell ref="G75:G76"/>
    <mergeCell ref="H75:H76"/>
    <mergeCell ref="B79:B80"/>
    <mergeCell ref="C79:C80"/>
    <mergeCell ref="D79:D80"/>
    <mergeCell ref="E79:E80"/>
    <mergeCell ref="G79:G80"/>
    <mergeCell ref="B86:B87"/>
    <mergeCell ref="C86:C87"/>
  </mergeCells>
  <hyperlinks>
    <hyperlink ref="A1" location="Turinys!A1" display="Atgal į turinį"/>
  </hyperlinks>
  <pageMargins left="0.7" right="0.7" top="0.75" bottom="0.75" header="0.3" footer="0.3"/>
  <pageSetup paperSize="9" scale="64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zoomScale="98" zoomScaleNormal="98" workbookViewId="0">
      <selection activeCell="D36" sqref="D36"/>
    </sheetView>
  </sheetViews>
  <sheetFormatPr defaultRowHeight="15" x14ac:dyDescent="0.25"/>
  <cols>
    <col min="1" max="1" width="10.85546875" customWidth="1"/>
    <col min="2" max="2" width="7.140625" customWidth="1"/>
    <col min="3" max="3" width="28.5703125" customWidth="1"/>
    <col min="4" max="4" width="34.28515625" customWidth="1"/>
    <col min="5" max="7" width="11.42578125" customWidth="1"/>
    <col min="8" max="8" width="22.85546875" customWidth="1"/>
  </cols>
  <sheetData>
    <row r="1" spans="1:10" x14ac:dyDescent="0.25">
      <c r="A1" s="153" t="s">
        <v>521</v>
      </c>
      <c r="B1" s="157"/>
    </row>
    <row r="2" spans="1:10" ht="18.75" x14ac:dyDescent="0.3">
      <c r="B2" s="293" t="s">
        <v>494</v>
      </c>
      <c r="C2" s="293"/>
      <c r="D2" s="293"/>
      <c r="E2" s="293"/>
      <c r="F2" s="293"/>
      <c r="G2" s="293"/>
      <c r="H2" s="293"/>
    </row>
    <row r="3" spans="1:10" ht="15.75" thickBot="1" x14ac:dyDescent="0.3"/>
    <row r="4" spans="1:10" ht="37.5" customHeight="1" thickBot="1" x14ac:dyDescent="0.3">
      <c r="B4" s="63" t="s">
        <v>8</v>
      </c>
      <c r="C4" s="14" t="s">
        <v>49</v>
      </c>
      <c r="D4" s="14" t="s">
        <v>50</v>
      </c>
      <c r="E4" s="14" t="s">
        <v>51</v>
      </c>
      <c r="F4" s="14" t="s">
        <v>52</v>
      </c>
      <c r="G4" s="14" t="s">
        <v>53</v>
      </c>
      <c r="H4" s="14" t="s">
        <v>18</v>
      </c>
      <c r="I4" s="62"/>
      <c r="J4" s="62"/>
    </row>
    <row r="5" spans="1:10" ht="15.75" thickBot="1" x14ac:dyDescent="0.3">
      <c r="B5" s="414" t="s">
        <v>252</v>
      </c>
      <c r="C5" s="415"/>
      <c r="D5" s="415"/>
      <c r="E5" s="415"/>
      <c r="F5" s="415"/>
      <c r="G5" s="415"/>
      <c r="H5" s="415"/>
      <c r="I5" s="62"/>
      <c r="J5" s="62"/>
    </row>
    <row r="6" spans="1:10" ht="24.75" thickBot="1" x14ac:dyDescent="0.3">
      <c r="B6" s="421" t="s">
        <v>253</v>
      </c>
      <c r="C6" s="422" t="s">
        <v>254</v>
      </c>
      <c r="D6" s="10" t="s">
        <v>296</v>
      </c>
      <c r="E6" s="64" t="s">
        <v>255</v>
      </c>
      <c r="F6" s="133">
        <v>67.099999999999994</v>
      </c>
      <c r="G6" s="64">
        <v>75</v>
      </c>
      <c r="H6" s="10" t="s">
        <v>131</v>
      </c>
      <c r="I6" s="62"/>
      <c r="J6" s="62"/>
    </row>
    <row r="7" spans="1:10" ht="15.75" thickBot="1" x14ac:dyDescent="0.3">
      <c r="B7" s="421"/>
      <c r="C7" s="422"/>
      <c r="D7" s="418" t="s">
        <v>297</v>
      </c>
      <c r="E7" s="419" t="s">
        <v>256</v>
      </c>
      <c r="F7" s="412">
        <v>2.6</v>
      </c>
      <c r="G7" s="419">
        <v>3</v>
      </c>
      <c r="H7" s="420" t="s">
        <v>131</v>
      </c>
      <c r="I7" s="62"/>
      <c r="J7" s="62"/>
    </row>
    <row r="8" spans="1:10" ht="15.75" thickBot="1" x14ac:dyDescent="0.3">
      <c r="B8" s="421"/>
      <c r="C8" s="422"/>
      <c r="D8" s="418"/>
      <c r="E8" s="419"/>
      <c r="F8" s="413"/>
      <c r="G8" s="419"/>
      <c r="H8" s="420"/>
      <c r="I8" s="62"/>
      <c r="J8" s="62"/>
    </row>
    <row r="9" spans="1:10" ht="24.75" thickBot="1" x14ac:dyDescent="0.3">
      <c r="B9" s="421"/>
      <c r="C9" s="422"/>
      <c r="D9" s="10" t="s">
        <v>298</v>
      </c>
      <c r="E9" s="65">
        <v>27.25</v>
      </c>
      <c r="F9" s="133">
        <v>20.97</v>
      </c>
      <c r="G9" s="65">
        <v>30</v>
      </c>
      <c r="H9" s="10" t="s">
        <v>131</v>
      </c>
      <c r="I9" s="62"/>
      <c r="J9" s="62"/>
    </row>
    <row r="10" spans="1:10" ht="24.75" thickBot="1" x14ac:dyDescent="0.3">
      <c r="B10" s="419" t="s">
        <v>257</v>
      </c>
      <c r="C10" s="420" t="s">
        <v>258</v>
      </c>
      <c r="D10" s="66" t="s">
        <v>299</v>
      </c>
      <c r="E10" s="65">
        <v>3</v>
      </c>
      <c r="F10" s="266">
        <v>4</v>
      </c>
      <c r="G10" s="65">
        <v>5</v>
      </c>
      <c r="H10" s="10" t="s">
        <v>124</v>
      </c>
      <c r="J10" s="62"/>
    </row>
    <row r="11" spans="1:10" ht="48.75" thickBot="1" x14ac:dyDescent="0.3">
      <c r="B11" s="419"/>
      <c r="C11" s="420"/>
      <c r="D11" s="66" t="s">
        <v>300</v>
      </c>
      <c r="E11" s="65">
        <v>1</v>
      </c>
      <c r="F11" s="139">
        <v>1</v>
      </c>
      <c r="G11" s="65">
        <v>3</v>
      </c>
      <c r="H11" s="10" t="s">
        <v>124</v>
      </c>
      <c r="I11" s="62"/>
      <c r="J11" s="62"/>
    </row>
    <row r="12" spans="1:10" ht="48.75" thickBot="1" x14ac:dyDescent="0.3">
      <c r="B12" s="154" t="s">
        <v>259</v>
      </c>
      <c r="C12" s="155" t="s">
        <v>260</v>
      </c>
      <c r="D12" s="66" t="s">
        <v>301</v>
      </c>
      <c r="E12" s="65">
        <v>43</v>
      </c>
      <c r="F12" s="68">
        <v>65</v>
      </c>
      <c r="G12" s="65">
        <v>60</v>
      </c>
      <c r="H12" s="10" t="s">
        <v>131</v>
      </c>
      <c r="I12" s="62"/>
      <c r="J12" s="62"/>
    </row>
    <row r="13" spans="1:10" ht="66.75" customHeight="1" thickBot="1" x14ac:dyDescent="0.3">
      <c r="B13" s="154" t="s">
        <v>261</v>
      </c>
      <c r="C13" s="155" t="s">
        <v>262</v>
      </c>
      <c r="D13" s="66" t="s">
        <v>302</v>
      </c>
      <c r="E13" s="65">
        <v>11</v>
      </c>
      <c r="F13" s="158">
        <v>11</v>
      </c>
      <c r="G13" s="65">
        <v>15</v>
      </c>
      <c r="H13" s="10" t="s">
        <v>205</v>
      </c>
      <c r="I13" s="265"/>
      <c r="J13" s="62"/>
    </row>
    <row r="14" spans="1:10" ht="24.75" thickBot="1" x14ac:dyDescent="0.3">
      <c r="B14" s="154" t="s">
        <v>263</v>
      </c>
      <c r="C14" s="155" t="s">
        <v>264</v>
      </c>
      <c r="D14" s="66" t="s">
        <v>593</v>
      </c>
      <c r="E14" s="65">
        <v>54</v>
      </c>
      <c r="F14" s="67">
        <v>99</v>
      </c>
      <c r="G14" s="65">
        <v>65</v>
      </c>
      <c r="H14" s="10" t="s">
        <v>131</v>
      </c>
      <c r="I14" s="62"/>
      <c r="J14" s="62"/>
    </row>
    <row r="15" spans="1:10" ht="36.75" thickBot="1" x14ac:dyDescent="0.3">
      <c r="B15" s="154" t="s">
        <v>265</v>
      </c>
      <c r="C15" s="155" t="s">
        <v>266</v>
      </c>
      <c r="D15" s="66" t="s">
        <v>303</v>
      </c>
      <c r="E15" s="65">
        <v>0</v>
      </c>
      <c r="F15" s="148">
        <v>2</v>
      </c>
      <c r="G15" s="65">
        <v>10</v>
      </c>
      <c r="H15" s="10" t="s">
        <v>267</v>
      </c>
      <c r="I15" s="62"/>
      <c r="J15" s="62"/>
    </row>
    <row r="16" spans="1:10" ht="24.75" thickBot="1" x14ac:dyDescent="0.3">
      <c r="B16" s="154" t="s">
        <v>268</v>
      </c>
      <c r="C16" s="155" t="s">
        <v>269</v>
      </c>
      <c r="D16" s="66" t="s">
        <v>304</v>
      </c>
      <c r="E16" s="65" t="s">
        <v>84</v>
      </c>
      <c r="F16" s="68">
        <v>52</v>
      </c>
      <c r="G16" s="65">
        <v>15</v>
      </c>
      <c r="H16" s="10" t="s">
        <v>131</v>
      </c>
      <c r="I16" s="143"/>
      <c r="J16" s="62"/>
    </row>
    <row r="17" spans="2:10" ht="51.75" customHeight="1" thickBot="1" x14ac:dyDescent="0.3">
      <c r="B17" s="176" t="s">
        <v>270</v>
      </c>
      <c r="C17" s="177" t="s">
        <v>271</v>
      </c>
      <c r="D17" s="69" t="s">
        <v>305</v>
      </c>
      <c r="E17" s="70" t="s">
        <v>272</v>
      </c>
      <c r="F17" s="133">
        <v>11.5</v>
      </c>
      <c r="G17" s="70">
        <v>6.8</v>
      </c>
      <c r="H17" s="69" t="s">
        <v>131</v>
      </c>
      <c r="I17" s="62"/>
      <c r="J17" s="62"/>
    </row>
    <row r="18" spans="2:10" ht="60.75" thickBot="1" x14ac:dyDescent="0.3">
      <c r="B18" s="70" t="s">
        <v>273</v>
      </c>
      <c r="C18" s="69" t="s">
        <v>274</v>
      </c>
      <c r="D18" s="71" t="s">
        <v>306</v>
      </c>
      <c r="E18" s="70">
        <v>73</v>
      </c>
      <c r="F18" s="133">
        <v>61</v>
      </c>
      <c r="G18" s="70">
        <v>78</v>
      </c>
      <c r="H18" s="69" t="s">
        <v>275</v>
      </c>
      <c r="I18" s="62"/>
      <c r="J18" s="62"/>
    </row>
    <row r="19" spans="2:10" ht="36.75" thickBot="1" x14ac:dyDescent="0.3">
      <c r="B19" s="70" t="s">
        <v>276</v>
      </c>
      <c r="C19" s="69" t="s">
        <v>277</v>
      </c>
      <c r="D19" s="71" t="s">
        <v>307</v>
      </c>
      <c r="E19" s="70" t="s">
        <v>84</v>
      </c>
      <c r="F19" s="148">
        <v>49</v>
      </c>
      <c r="G19" s="70">
        <v>100</v>
      </c>
      <c r="H19" s="69" t="s">
        <v>553</v>
      </c>
      <c r="I19" s="62"/>
      <c r="J19" s="62"/>
    </row>
    <row r="20" spans="2:10" ht="36.75" thickBot="1" x14ac:dyDescent="0.3">
      <c r="B20" s="70" t="s">
        <v>278</v>
      </c>
      <c r="C20" s="69" t="s">
        <v>279</v>
      </c>
      <c r="D20" s="71" t="s">
        <v>308</v>
      </c>
      <c r="E20" s="70" t="s">
        <v>84</v>
      </c>
      <c r="F20" s="139">
        <v>0</v>
      </c>
      <c r="G20" s="70">
        <v>60</v>
      </c>
      <c r="H20" s="69" t="s">
        <v>553</v>
      </c>
      <c r="I20" s="62"/>
      <c r="J20" s="62"/>
    </row>
    <row r="21" spans="2:10" ht="39.75" customHeight="1" thickBot="1" x14ac:dyDescent="0.3">
      <c r="B21" s="421" t="s">
        <v>280</v>
      </c>
      <c r="C21" s="422" t="s">
        <v>281</v>
      </c>
      <c r="D21" s="66" t="s">
        <v>309</v>
      </c>
      <c r="E21" s="65" t="s">
        <v>84</v>
      </c>
      <c r="F21" s="140" t="s">
        <v>84</v>
      </c>
      <c r="G21" s="65">
        <v>20</v>
      </c>
      <c r="H21" s="10" t="s">
        <v>131</v>
      </c>
      <c r="I21" s="62"/>
      <c r="J21" s="62"/>
    </row>
    <row r="22" spans="2:10" ht="48.75" customHeight="1" thickBot="1" x14ac:dyDescent="0.3">
      <c r="B22" s="421"/>
      <c r="C22" s="422"/>
      <c r="D22" s="66" t="s">
        <v>310</v>
      </c>
      <c r="E22" s="65" t="s">
        <v>84</v>
      </c>
      <c r="F22" s="139">
        <v>0</v>
      </c>
      <c r="G22" s="65">
        <v>1</v>
      </c>
      <c r="H22" s="10" t="s">
        <v>131</v>
      </c>
      <c r="I22" s="62"/>
      <c r="J22" s="62"/>
    </row>
    <row r="23" spans="2:10" ht="24.75" thickBot="1" x14ac:dyDescent="0.3">
      <c r="B23" s="154" t="s">
        <v>282</v>
      </c>
      <c r="C23" s="155" t="s">
        <v>283</v>
      </c>
      <c r="D23" s="66" t="s">
        <v>311</v>
      </c>
      <c r="E23" s="65" t="s">
        <v>84</v>
      </c>
      <c r="F23" s="139">
        <v>0</v>
      </c>
      <c r="G23" s="65">
        <v>300</v>
      </c>
      <c r="H23" s="10" t="s">
        <v>131</v>
      </c>
      <c r="I23" s="62"/>
      <c r="J23" s="62"/>
    </row>
    <row r="24" spans="2:10" ht="36.75" thickBot="1" x14ac:dyDescent="0.3">
      <c r="B24" s="154" t="s">
        <v>284</v>
      </c>
      <c r="C24" s="155" t="s">
        <v>285</v>
      </c>
      <c r="D24" s="66" t="s">
        <v>312</v>
      </c>
      <c r="E24" s="65">
        <v>70</v>
      </c>
      <c r="F24" s="67">
        <v>90</v>
      </c>
      <c r="G24" s="65">
        <v>90</v>
      </c>
      <c r="H24" s="10" t="s">
        <v>286</v>
      </c>
      <c r="I24" s="62"/>
      <c r="J24" s="62"/>
    </row>
    <row r="25" spans="2:10" ht="36.75" thickBot="1" x14ac:dyDescent="0.3">
      <c r="B25" s="176" t="s">
        <v>287</v>
      </c>
      <c r="C25" s="177" t="s">
        <v>288</v>
      </c>
      <c r="D25" s="71" t="s">
        <v>313</v>
      </c>
      <c r="E25" s="70">
        <v>0</v>
      </c>
      <c r="F25" s="148">
        <v>7</v>
      </c>
      <c r="G25" s="70">
        <v>20</v>
      </c>
      <c r="H25" s="69" t="s">
        <v>289</v>
      </c>
      <c r="I25" s="62"/>
      <c r="J25" s="62"/>
    </row>
    <row r="26" spans="2:10" ht="24.75" thickBot="1" x14ac:dyDescent="0.3">
      <c r="B26" s="416" t="s">
        <v>290</v>
      </c>
      <c r="C26" s="417" t="s">
        <v>291</v>
      </c>
      <c r="D26" s="71" t="s">
        <v>314</v>
      </c>
      <c r="E26" s="70">
        <v>0</v>
      </c>
      <c r="F26" s="139">
        <v>0</v>
      </c>
      <c r="G26" s="70">
        <v>5</v>
      </c>
      <c r="H26" s="69" t="s">
        <v>289</v>
      </c>
      <c r="I26" s="62"/>
      <c r="J26" s="62"/>
    </row>
    <row r="27" spans="2:10" ht="24.75" thickBot="1" x14ac:dyDescent="0.3">
      <c r="B27" s="416"/>
      <c r="C27" s="417"/>
      <c r="D27" s="71" t="s">
        <v>315</v>
      </c>
      <c r="E27" s="70">
        <v>0</v>
      </c>
      <c r="F27" s="148">
        <v>20</v>
      </c>
      <c r="G27" s="70">
        <v>20</v>
      </c>
      <c r="H27" s="69" t="s">
        <v>289</v>
      </c>
      <c r="I27" s="62"/>
      <c r="J27" s="62"/>
    </row>
    <row r="28" spans="2:10" ht="36.75" thickBot="1" x14ac:dyDescent="0.3">
      <c r="B28" s="70" t="s">
        <v>292</v>
      </c>
      <c r="C28" s="69" t="s">
        <v>293</v>
      </c>
      <c r="D28" s="71" t="s">
        <v>316</v>
      </c>
      <c r="E28" s="70">
        <v>30</v>
      </c>
      <c r="F28" s="140" t="s">
        <v>84</v>
      </c>
      <c r="G28" s="70">
        <v>50</v>
      </c>
      <c r="H28" s="69" t="s">
        <v>289</v>
      </c>
      <c r="I28" s="62"/>
      <c r="J28" s="62"/>
    </row>
    <row r="29" spans="2:10" ht="48.75" thickBot="1" x14ac:dyDescent="0.3">
      <c r="B29" s="70" t="s">
        <v>294</v>
      </c>
      <c r="C29" s="69" t="s">
        <v>295</v>
      </c>
      <c r="D29" s="71" t="s">
        <v>317</v>
      </c>
      <c r="E29" s="70">
        <v>37</v>
      </c>
      <c r="F29" s="72">
        <v>48</v>
      </c>
      <c r="G29" s="70">
        <v>37</v>
      </c>
      <c r="H29" s="69" t="s">
        <v>289</v>
      </c>
      <c r="I29" s="62"/>
      <c r="J29" s="62"/>
    </row>
  </sheetData>
  <mergeCells count="15">
    <mergeCell ref="B2:H2"/>
    <mergeCell ref="F7:F8"/>
    <mergeCell ref="B5:H5"/>
    <mergeCell ref="B26:B27"/>
    <mergeCell ref="C26:C27"/>
    <mergeCell ref="D7:D8"/>
    <mergeCell ref="E7:E8"/>
    <mergeCell ref="G7:G8"/>
    <mergeCell ref="B10:B11"/>
    <mergeCell ref="C10:C11"/>
    <mergeCell ref="B21:B22"/>
    <mergeCell ref="C21:C22"/>
    <mergeCell ref="H7:H8"/>
    <mergeCell ref="B6:B9"/>
    <mergeCell ref="C6:C9"/>
  </mergeCells>
  <hyperlinks>
    <hyperlink ref="A1" location="Turinys!A1" display="Atgal į turinį"/>
  </hyperlink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6"/>
  <sheetViews>
    <sheetView topLeftCell="A16" zoomScaleNormal="100" workbookViewId="0">
      <selection activeCell="J13" sqref="J13"/>
    </sheetView>
  </sheetViews>
  <sheetFormatPr defaultRowHeight="15" x14ac:dyDescent="0.25"/>
  <cols>
    <col min="1" max="1" width="11.42578125" customWidth="1"/>
    <col min="2" max="2" width="7.140625" customWidth="1"/>
    <col min="3" max="3" width="28.5703125" customWidth="1"/>
    <col min="4" max="4" width="34.28515625" customWidth="1"/>
    <col min="5" max="7" width="11.42578125" customWidth="1"/>
    <col min="8" max="8" width="22.85546875" customWidth="1"/>
  </cols>
  <sheetData>
    <row r="1" spans="1:10" x14ac:dyDescent="0.25">
      <c r="A1" s="279" t="s">
        <v>521</v>
      </c>
      <c r="B1" s="157"/>
    </row>
    <row r="2" spans="1:10" ht="18.75" x14ac:dyDescent="0.3">
      <c r="B2" s="293" t="s">
        <v>495</v>
      </c>
      <c r="C2" s="293"/>
      <c r="D2" s="293"/>
      <c r="E2" s="293"/>
      <c r="F2" s="293"/>
      <c r="G2" s="293"/>
      <c r="H2" s="293"/>
    </row>
    <row r="3" spans="1:10" ht="15.75" thickBot="1" x14ac:dyDescent="0.3"/>
    <row r="4" spans="1:10" ht="37.5" customHeight="1" thickBot="1" x14ac:dyDescent="0.3">
      <c r="B4" s="63" t="s">
        <v>8</v>
      </c>
      <c r="C4" s="14" t="s">
        <v>49</v>
      </c>
      <c r="D4" s="14" t="s">
        <v>50</v>
      </c>
      <c r="E4" s="14" t="s">
        <v>51</v>
      </c>
      <c r="F4" s="14" t="s">
        <v>52</v>
      </c>
      <c r="G4" s="14" t="s">
        <v>53</v>
      </c>
      <c r="H4" s="14" t="s">
        <v>18</v>
      </c>
    </row>
    <row r="5" spans="1:10" ht="16.5" thickTop="1" thickBot="1" x14ac:dyDescent="0.3">
      <c r="B5" s="440" t="s">
        <v>318</v>
      </c>
      <c r="C5" s="441"/>
      <c r="D5" s="441"/>
      <c r="E5" s="441"/>
      <c r="F5" s="441"/>
      <c r="G5" s="441"/>
      <c r="H5" s="442"/>
    </row>
    <row r="6" spans="1:10" ht="24.75" thickBot="1" x14ac:dyDescent="0.3">
      <c r="B6" s="448" t="s">
        <v>319</v>
      </c>
      <c r="C6" s="445" t="s">
        <v>320</v>
      </c>
      <c r="D6" s="73" t="s">
        <v>387</v>
      </c>
      <c r="E6" s="74" t="s">
        <v>321</v>
      </c>
      <c r="F6" s="125">
        <v>3.7</v>
      </c>
      <c r="G6" s="74">
        <v>4</v>
      </c>
      <c r="H6" s="75" t="s">
        <v>131</v>
      </c>
    </row>
    <row r="7" spans="1:10" ht="24.75" thickBot="1" x14ac:dyDescent="0.3">
      <c r="B7" s="449"/>
      <c r="C7" s="446"/>
      <c r="D7" s="73" t="s">
        <v>388</v>
      </c>
      <c r="E7" s="74" t="s">
        <v>322</v>
      </c>
      <c r="F7" s="125">
        <v>56.74</v>
      </c>
      <c r="G7" s="74">
        <v>60</v>
      </c>
      <c r="H7" s="75" t="s">
        <v>165</v>
      </c>
    </row>
    <row r="8" spans="1:10" ht="36.75" thickBot="1" x14ac:dyDescent="0.3">
      <c r="B8" s="450"/>
      <c r="C8" s="447"/>
      <c r="D8" s="76" t="s">
        <v>389</v>
      </c>
      <c r="E8" s="77" t="s">
        <v>323</v>
      </c>
      <c r="F8" s="141">
        <v>556</v>
      </c>
      <c r="G8" s="77">
        <v>480</v>
      </c>
      <c r="H8" s="76" t="s">
        <v>324</v>
      </c>
    </row>
    <row r="9" spans="1:10" ht="36.75" thickBot="1" x14ac:dyDescent="0.3">
      <c r="B9" s="178" t="s">
        <v>325</v>
      </c>
      <c r="C9" s="187" t="s">
        <v>326</v>
      </c>
      <c r="D9" s="73" t="s">
        <v>390</v>
      </c>
      <c r="E9" s="74">
        <v>0</v>
      </c>
      <c r="F9" s="125">
        <v>8.3000000000000007</v>
      </c>
      <c r="G9" s="74">
        <v>20</v>
      </c>
      <c r="H9" s="75" t="s">
        <v>172</v>
      </c>
    </row>
    <row r="10" spans="1:10" ht="24.75" thickBot="1" x14ac:dyDescent="0.3">
      <c r="B10" s="179" t="s">
        <v>327</v>
      </c>
      <c r="C10" s="187" t="s">
        <v>328</v>
      </c>
      <c r="D10" s="73" t="s">
        <v>391</v>
      </c>
      <c r="E10" s="74" t="s">
        <v>84</v>
      </c>
      <c r="F10" s="146">
        <v>6</v>
      </c>
      <c r="G10" s="74">
        <v>7</v>
      </c>
      <c r="H10" s="75" t="s">
        <v>131</v>
      </c>
    </row>
    <row r="11" spans="1:10" ht="36.75" thickBot="1" x14ac:dyDescent="0.3">
      <c r="B11" s="180" t="s">
        <v>329</v>
      </c>
      <c r="C11" s="188" t="s">
        <v>330</v>
      </c>
      <c r="D11" s="78" t="s">
        <v>392</v>
      </c>
      <c r="E11" s="77">
        <v>3</v>
      </c>
      <c r="F11" s="264">
        <v>6</v>
      </c>
      <c r="G11" s="77">
        <v>10</v>
      </c>
      <c r="H11" s="76" t="s">
        <v>165</v>
      </c>
      <c r="I11" s="143"/>
      <c r="J11" s="143"/>
    </row>
    <row r="12" spans="1:10" ht="25.5" thickTop="1" thickBot="1" x14ac:dyDescent="0.3">
      <c r="B12" s="181" t="s">
        <v>331</v>
      </c>
      <c r="C12" s="166" t="s">
        <v>332</v>
      </c>
      <c r="D12" s="47" t="s">
        <v>393</v>
      </c>
      <c r="E12" s="37" t="s">
        <v>84</v>
      </c>
      <c r="F12" s="131">
        <v>0.05</v>
      </c>
      <c r="G12" s="37">
        <v>25</v>
      </c>
      <c r="H12" s="57" t="s">
        <v>165</v>
      </c>
    </row>
    <row r="13" spans="1:10" ht="37.5" thickTop="1" thickBot="1" x14ac:dyDescent="0.3">
      <c r="B13" s="182" t="s">
        <v>333</v>
      </c>
      <c r="C13" s="161" t="s">
        <v>334</v>
      </c>
      <c r="D13" s="45" t="s">
        <v>394</v>
      </c>
      <c r="E13" s="34">
        <v>3</v>
      </c>
      <c r="F13" s="125">
        <v>4</v>
      </c>
      <c r="G13" s="34">
        <v>15</v>
      </c>
      <c r="H13" s="56" t="s">
        <v>165</v>
      </c>
    </row>
    <row r="14" spans="1:10" ht="31.5" customHeight="1" thickBot="1" x14ac:dyDescent="0.3">
      <c r="B14" s="182" t="s">
        <v>335</v>
      </c>
      <c r="C14" s="161" t="s">
        <v>336</v>
      </c>
      <c r="D14" s="45" t="s">
        <v>395</v>
      </c>
      <c r="E14" s="34">
        <v>0</v>
      </c>
      <c r="F14" s="130">
        <v>0</v>
      </c>
      <c r="G14" s="34">
        <v>50</v>
      </c>
      <c r="H14" s="56" t="s">
        <v>337</v>
      </c>
    </row>
    <row r="15" spans="1:10" ht="24" x14ac:dyDescent="0.25">
      <c r="B15" s="183" t="s">
        <v>338</v>
      </c>
      <c r="C15" s="189" t="s">
        <v>339</v>
      </c>
      <c r="D15" s="31" t="s">
        <v>340</v>
      </c>
      <c r="E15" s="82">
        <v>0</v>
      </c>
      <c r="F15" s="435">
        <v>0</v>
      </c>
      <c r="G15" s="82" t="s">
        <v>341</v>
      </c>
      <c r="H15" s="83" t="s">
        <v>165</v>
      </c>
    </row>
    <row r="16" spans="1:10" ht="15.75" thickBot="1" x14ac:dyDescent="0.3">
      <c r="B16" s="184"/>
      <c r="C16" s="190"/>
      <c r="D16" s="46" t="s">
        <v>72</v>
      </c>
      <c r="E16" s="86"/>
      <c r="F16" s="348"/>
      <c r="G16" s="86"/>
      <c r="H16" s="87"/>
    </row>
    <row r="17" spans="2:9" ht="41.25" customHeight="1" thickBot="1" x14ac:dyDescent="0.3">
      <c r="B17" s="421" t="s">
        <v>342</v>
      </c>
      <c r="C17" s="451" t="s">
        <v>343</v>
      </c>
      <c r="D17" s="88" t="s">
        <v>344</v>
      </c>
      <c r="E17" s="430" t="s">
        <v>84</v>
      </c>
      <c r="F17" s="336" t="s">
        <v>84</v>
      </c>
      <c r="G17" s="427">
        <v>80</v>
      </c>
      <c r="H17" s="89" t="s">
        <v>345</v>
      </c>
    </row>
    <row r="18" spans="2:9" ht="30.75" customHeight="1" thickBot="1" x14ac:dyDescent="0.3">
      <c r="B18" s="421"/>
      <c r="C18" s="452"/>
      <c r="D18" s="90" t="s">
        <v>346</v>
      </c>
      <c r="E18" s="431"/>
      <c r="F18" s="337"/>
      <c r="G18" s="428"/>
      <c r="H18" s="91"/>
    </row>
    <row r="19" spans="2:9" ht="24.75" thickBot="1" x14ac:dyDescent="0.3">
      <c r="B19" s="421"/>
      <c r="C19" s="452"/>
      <c r="D19" s="92" t="s">
        <v>347</v>
      </c>
      <c r="E19" s="430" t="s">
        <v>84</v>
      </c>
      <c r="F19" s="336" t="s">
        <v>66</v>
      </c>
      <c r="G19" s="427">
        <v>60</v>
      </c>
      <c r="H19" s="89" t="s">
        <v>131</v>
      </c>
    </row>
    <row r="20" spans="2:9" ht="45.75" customHeight="1" thickBot="1" x14ac:dyDescent="0.3">
      <c r="B20" s="421"/>
      <c r="C20" s="453"/>
      <c r="D20" s="93" t="s">
        <v>346</v>
      </c>
      <c r="E20" s="432"/>
      <c r="F20" s="337"/>
      <c r="G20" s="429"/>
      <c r="H20" s="94"/>
    </row>
    <row r="21" spans="2:9" ht="36.75" thickBot="1" x14ac:dyDescent="0.3">
      <c r="B21" s="179" t="s">
        <v>348</v>
      </c>
      <c r="C21" s="187" t="s">
        <v>349</v>
      </c>
      <c r="D21" s="73" t="s">
        <v>396</v>
      </c>
      <c r="E21" s="74" t="s">
        <v>350</v>
      </c>
      <c r="F21" s="128" t="s">
        <v>351</v>
      </c>
      <c r="G21" s="74" t="s">
        <v>352</v>
      </c>
      <c r="H21" s="95" t="s">
        <v>353</v>
      </c>
    </row>
    <row r="22" spans="2:9" ht="36.75" thickBot="1" x14ac:dyDescent="0.3">
      <c r="B22" s="179" t="s">
        <v>354</v>
      </c>
      <c r="C22" s="187" t="s">
        <v>355</v>
      </c>
      <c r="D22" s="73" t="s">
        <v>595</v>
      </c>
      <c r="E22" s="74">
        <v>1</v>
      </c>
      <c r="F22" s="125">
        <v>2</v>
      </c>
      <c r="G22" s="281">
        <v>10</v>
      </c>
      <c r="H22" s="10" t="s">
        <v>357</v>
      </c>
      <c r="I22" s="265"/>
    </row>
    <row r="23" spans="2:9" ht="79.5" customHeight="1" x14ac:dyDescent="0.25">
      <c r="B23" s="185" t="s">
        <v>358</v>
      </c>
      <c r="C23" s="191" t="s">
        <v>594</v>
      </c>
      <c r="D23" s="88" t="s">
        <v>596</v>
      </c>
      <c r="E23" s="433">
        <v>1</v>
      </c>
      <c r="F23" s="338">
        <v>2</v>
      </c>
      <c r="G23" s="433">
        <v>10</v>
      </c>
      <c r="H23" s="96" t="s">
        <v>165</v>
      </c>
      <c r="I23" s="265"/>
    </row>
    <row r="24" spans="2:9" ht="19.5" customHeight="1" thickBot="1" x14ac:dyDescent="0.3">
      <c r="B24" s="179"/>
      <c r="C24" s="192"/>
      <c r="D24" s="90" t="s">
        <v>397</v>
      </c>
      <c r="E24" s="434"/>
      <c r="F24" s="335"/>
      <c r="G24" s="434"/>
      <c r="H24" s="91"/>
      <c r="I24" s="265"/>
    </row>
    <row r="25" spans="2:9" ht="60.75" thickBot="1" x14ac:dyDescent="0.3">
      <c r="B25" s="179" t="s">
        <v>359</v>
      </c>
      <c r="C25" s="187" t="s">
        <v>360</v>
      </c>
      <c r="D25" s="73" t="s">
        <v>398</v>
      </c>
      <c r="E25" s="74">
        <v>0</v>
      </c>
      <c r="F25" s="130">
        <v>0</v>
      </c>
      <c r="G25" s="74">
        <v>5</v>
      </c>
      <c r="H25" s="75" t="s">
        <v>165</v>
      </c>
    </row>
    <row r="26" spans="2:9" ht="36.75" thickBot="1" x14ac:dyDescent="0.3">
      <c r="B26" s="180" t="s">
        <v>361</v>
      </c>
      <c r="C26" s="188" t="s">
        <v>362</v>
      </c>
      <c r="D26" s="78" t="s">
        <v>399</v>
      </c>
      <c r="E26" s="77">
        <v>0</v>
      </c>
      <c r="F26" s="138">
        <v>0</v>
      </c>
      <c r="G26" s="77" t="s">
        <v>363</v>
      </c>
      <c r="H26" s="76" t="s">
        <v>364</v>
      </c>
    </row>
    <row r="27" spans="2:9" ht="24.75" thickTop="1" x14ac:dyDescent="0.25">
      <c r="B27" s="186"/>
      <c r="C27" s="322" t="s">
        <v>365</v>
      </c>
      <c r="D27" s="31" t="s">
        <v>366</v>
      </c>
      <c r="E27" s="341" t="s">
        <v>367</v>
      </c>
      <c r="F27" s="436">
        <v>397.72</v>
      </c>
      <c r="G27" s="341">
        <v>635.91</v>
      </c>
      <c r="H27" s="97" t="s">
        <v>165</v>
      </c>
    </row>
    <row r="28" spans="2:9" ht="15.75" thickBot="1" x14ac:dyDescent="0.3">
      <c r="B28" s="443" t="s">
        <v>368</v>
      </c>
      <c r="C28" s="347"/>
      <c r="D28" s="46" t="s">
        <v>369</v>
      </c>
      <c r="E28" s="327"/>
      <c r="F28" s="437"/>
      <c r="G28" s="327"/>
      <c r="H28" s="87"/>
    </row>
    <row r="29" spans="2:9" ht="36.75" thickBot="1" x14ac:dyDescent="0.3">
      <c r="B29" s="444"/>
      <c r="C29" s="323"/>
      <c r="D29" s="47" t="s">
        <v>400</v>
      </c>
      <c r="E29" s="37">
        <v>11</v>
      </c>
      <c r="F29" s="129">
        <v>19</v>
      </c>
      <c r="G29" s="37">
        <v>20</v>
      </c>
      <c r="H29" s="98" t="s">
        <v>60</v>
      </c>
    </row>
    <row r="30" spans="2:9" ht="36.75" customHeight="1" thickTop="1" x14ac:dyDescent="0.25">
      <c r="B30" s="99" t="s">
        <v>370</v>
      </c>
      <c r="C30" s="425" t="s">
        <v>371</v>
      </c>
      <c r="D30" s="18" t="s">
        <v>372</v>
      </c>
      <c r="E30" s="423">
        <v>0</v>
      </c>
      <c r="F30" s="438" t="s">
        <v>373</v>
      </c>
      <c r="G30" s="258">
        <v>25</v>
      </c>
      <c r="H30" s="259" t="s">
        <v>374</v>
      </c>
      <c r="I30" s="143"/>
    </row>
    <row r="31" spans="2:9" ht="48" customHeight="1" thickBot="1" x14ac:dyDescent="0.3">
      <c r="B31" s="79"/>
      <c r="C31" s="426"/>
      <c r="D31" s="17" t="s">
        <v>375</v>
      </c>
      <c r="E31" s="424"/>
      <c r="F31" s="439"/>
      <c r="G31" s="260"/>
      <c r="H31" s="261"/>
      <c r="I31" s="143"/>
    </row>
    <row r="32" spans="2:9" ht="141" customHeight="1" thickBot="1" x14ac:dyDescent="0.3">
      <c r="B32" s="79" t="s">
        <v>376</v>
      </c>
      <c r="C32" s="45" t="s">
        <v>377</v>
      </c>
      <c r="D32" s="45" t="s">
        <v>401</v>
      </c>
      <c r="E32" s="34" t="s">
        <v>378</v>
      </c>
      <c r="F32" s="126" t="s">
        <v>378</v>
      </c>
      <c r="G32" s="34" t="s">
        <v>379</v>
      </c>
      <c r="H32" s="56" t="s">
        <v>165</v>
      </c>
    </row>
    <row r="33" spans="2:8" ht="36.75" thickBot="1" x14ac:dyDescent="0.3">
      <c r="B33" s="80" t="s">
        <v>380</v>
      </c>
      <c r="C33" s="81" t="s">
        <v>381</v>
      </c>
      <c r="D33" s="45" t="s">
        <v>402</v>
      </c>
      <c r="E33" s="34">
        <v>0</v>
      </c>
      <c r="F33" s="130">
        <v>0</v>
      </c>
      <c r="G33" s="34">
        <v>2</v>
      </c>
      <c r="H33" s="56" t="s">
        <v>382</v>
      </c>
    </row>
    <row r="34" spans="2:8" x14ac:dyDescent="0.25">
      <c r="B34" s="84"/>
      <c r="C34" s="101"/>
      <c r="D34" s="31" t="s">
        <v>383</v>
      </c>
      <c r="E34" s="82">
        <v>0</v>
      </c>
      <c r="F34" s="435">
        <v>0</v>
      </c>
      <c r="G34" s="82">
        <v>1</v>
      </c>
      <c r="H34" s="83" t="s">
        <v>165</v>
      </c>
    </row>
    <row r="35" spans="2:8" ht="15.75" thickBot="1" x14ac:dyDescent="0.3">
      <c r="B35" s="79"/>
      <c r="C35" s="85"/>
      <c r="D35" s="46" t="s">
        <v>72</v>
      </c>
      <c r="E35" s="86"/>
      <c r="F35" s="349"/>
      <c r="G35" s="86"/>
      <c r="H35" s="87"/>
    </row>
    <row r="36" spans="2:8" ht="36.75" thickBot="1" x14ac:dyDescent="0.3">
      <c r="B36" s="102" t="s">
        <v>384</v>
      </c>
      <c r="C36" s="103" t="s">
        <v>385</v>
      </c>
      <c r="D36" s="104" t="s">
        <v>386</v>
      </c>
      <c r="E36" s="105">
        <v>0</v>
      </c>
      <c r="F36" s="142">
        <v>0</v>
      </c>
      <c r="G36" s="105">
        <v>3</v>
      </c>
      <c r="H36" s="106" t="s">
        <v>165</v>
      </c>
    </row>
  </sheetData>
  <mergeCells count="25">
    <mergeCell ref="B2:H2"/>
    <mergeCell ref="F34:F35"/>
    <mergeCell ref="F27:F28"/>
    <mergeCell ref="F15:F16"/>
    <mergeCell ref="F17:F18"/>
    <mergeCell ref="F23:F24"/>
    <mergeCell ref="F19:F20"/>
    <mergeCell ref="F30:F31"/>
    <mergeCell ref="B5:H5"/>
    <mergeCell ref="C27:C29"/>
    <mergeCell ref="B28:B29"/>
    <mergeCell ref="C6:C8"/>
    <mergeCell ref="B6:B8"/>
    <mergeCell ref="C17:C20"/>
    <mergeCell ref="B17:B20"/>
    <mergeCell ref="E27:E28"/>
    <mergeCell ref="E30:E31"/>
    <mergeCell ref="C30:C31"/>
    <mergeCell ref="G27:G28"/>
    <mergeCell ref="G17:G18"/>
    <mergeCell ref="G19:G20"/>
    <mergeCell ref="E17:E18"/>
    <mergeCell ref="E19:E20"/>
    <mergeCell ref="E23:E24"/>
    <mergeCell ref="G23:G24"/>
  </mergeCells>
  <hyperlinks>
    <hyperlink ref="A1" location="Turinys!A1" display="Atgal į turinį"/>
  </hyperlink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topLeftCell="A40" zoomScale="87" zoomScaleNormal="87" workbookViewId="0">
      <selection activeCell="L11" sqref="L11"/>
    </sheetView>
  </sheetViews>
  <sheetFormatPr defaultRowHeight="15" x14ac:dyDescent="0.25"/>
  <cols>
    <col min="1" max="1" width="11.140625" customWidth="1"/>
    <col min="2" max="2" width="7.140625" customWidth="1"/>
    <col min="3" max="3" width="28.5703125" customWidth="1"/>
    <col min="4" max="4" width="34.28515625" customWidth="1"/>
    <col min="5" max="7" width="11.42578125" customWidth="1"/>
    <col min="8" max="8" width="22.85546875" customWidth="1"/>
  </cols>
  <sheetData>
    <row r="1" spans="1:13" x14ac:dyDescent="0.25">
      <c r="A1" s="153" t="s">
        <v>521</v>
      </c>
      <c r="B1" s="157"/>
    </row>
    <row r="2" spans="1:13" ht="18.75" x14ac:dyDescent="0.3">
      <c r="B2" s="293" t="s">
        <v>496</v>
      </c>
      <c r="C2" s="293"/>
      <c r="D2" s="293"/>
      <c r="E2" s="293"/>
      <c r="F2" s="293"/>
      <c r="G2" s="293"/>
      <c r="H2" s="293"/>
    </row>
    <row r="3" spans="1:13" ht="15.75" thickBot="1" x14ac:dyDescent="0.3"/>
    <row r="4" spans="1:13" ht="37.5" customHeight="1" thickBot="1" x14ac:dyDescent="0.3">
      <c r="B4" s="115" t="s">
        <v>8</v>
      </c>
      <c r="C4" s="116" t="s">
        <v>49</v>
      </c>
      <c r="D4" s="116" t="s">
        <v>50</v>
      </c>
      <c r="E4" s="116" t="s">
        <v>51</v>
      </c>
      <c r="F4" s="116" t="s">
        <v>52</v>
      </c>
      <c r="G4" s="116" t="s">
        <v>53</v>
      </c>
      <c r="H4" s="117" t="s">
        <v>18</v>
      </c>
    </row>
    <row r="5" spans="1:13" ht="16.5" thickTop="1" thickBot="1" x14ac:dyDescent="0.3">
      <c r="B5" s="483" t="s">
        <v>403</v>
      </c>
      <c r="C5" s="484"/>
      <c r="D5" s="484"/>
      <c r="E5" s="484"/>
      <c r="F5" s="485"/>
      <c r="G5" s="484"/>
      <c r="H5" s="486"/>
    </row>
    <row r="6" spans="1:13" ht="96.75" thickBot="1" x14ac:dyDescent="0.3">
      <c r="B6" s="193" t="s">
        <v>404</v>
      </c>
      <c r="C6" s="194" t="s">
        <v>405</v>
      </c>
      <c r="D6" s="188" t="s">
        <v>525</v>
      </c>
      <c r="E6" s="107" t="s">
        <v>84</v>
      </c>
      <c r="F6" s="124" t="s">
        <v>66</v>
      </c>
      <c r="G6" s="108">
        <v>3</v>
      </c>
      <c r="H6" s="118" t="s">
        <v>131</v>
      </c>
      <c r="I6" s="143"/>
      <c r="M6" s="144"/>
    </row>
    <row r="7" spans="1:13" ht="24.75" thickTop="1" x14ac:dyDescent="0.25">
      <c r="B7" s="487" t="s">
        <v>406</v>
      </c>
      <c r="C7" s="488" t="s">
        <v>407</v>
      </c>
      <c r="D7" s="195" t="s">
        <v>408</v>
      </c>
      <c r="E7" s="489">
        <v>10</v>
      </c>
      <c r="F7" s="334">
        <v>11</v>
      </c>
      <c r="G7" s="489">
        <v>17</v>
      </c>
      <c r="H7" s="490" t="s">
        <v>131</v>
      </c>
    </row>
    <row r="8" spans="1:13" ht="15.75" thickBot="1" x14ac:dyDescent="0.3">
      <c r="B8" s="428"/>
      <c r="C8" s="455"/>
      <c r="D8" s="196" t="s">
        <v>72</v>
      </c>
      <c r="E8" s="479"/>
      <c r="F8" s="335"/>
      <c r="G8" s="479"/>
      <c r="H8" s="491"/>
    </row>
    <row r="9" spans="1:13" ht="26.25" customHeight="1" x14ac:dyDescent="0.25">
      <c r="B9" s="427" t="s">
        <v>409</v>
      </c>
      <c r="C9" s="454" t="s">
        <v>410</v>
      </c>
      <c r="D9" s="454" t="s">
        <v>411</v>
      </c>
      <c r="E9" s="475">
        <v>66</v>
      </c>
      <c r="F9" s="352">
        <v>175</v>
      </c>
      <c r="G9" s="480">
        <v>100</v>
      </c>
      <c r="H9" s="472" t="s">
        <v>597</v>
      </c>
    </row>
    <row r="10" spans="1:13" ht="42.75" customHeight="1" thickBot="1" x14ac:dyDescent="0.3">
      <c r="B10" s="470"/>
      <c r="C10" s="471"/>
      <c r="D10" s="455"/>
      <c r="E10" s="479"/>
      <c r="F10" s="482"/>
      <c r="G10" s="481"/>
      <c r="H10" s="473"/>
    </row>
    <row r="11" spans="1:13" ht="60.75" thickBot="1" x14ac:dyDescent="0.3">
      <c r="B11" s="428"/>
      <c r="C11" s="455"/>
      <c r="D11" s="187" t="s">
        <v>526</v>
      </c>
      <c r="E11" s="109">
        <v>22</v>
      </c>
      <c r="F11" s="125">
        <v>28</v>
      </c>
      <c r="G11" s="109">
        <v>30</v>
      </c>
      <c r="H11" s="282" t="s">
        <v>597</v>
      </c>
    </row>
    <row r="12" spans="1:13" ht="36.75" thickBot="1" x14ac:dyDescent="0.3">
      <c r="B12" s="156" t="s">
        <v>412</v>
      </c>
      <c r="C12" s="187" t="s">
        <v>413</v>
      </c>
      <c r="D12" s="187" t="s">
        <v>527</v>
      </c>
      <c r="E12" s="109">
        <v>0</v>
      </c>
      <c r="F12" s="126">
        <v>0</v>
      </c>
      <c r="G12" s="109">
        <v>20</v>
      </c>
      <c r="H12" s="282" t="s">
        <v>553</v>
      </c>
    </row>
    <row r="13" spans="1:13" ht="24" x14ac:dyDescent="0.25">
      <c r="B13" s="427" t="s">
        <v>414</v>
      </c>
      <c r="C13" s="454" t="s">
        <v>415</v>
      </c>
      <c r="D13" s="195" t="s">
        <v>416</v>
      </c>
      <c r="E13" s="475">
        <v>0</v>
      </c>
      <c r="F13" s="368">
        <v>0</v>
      </c>
      <c r="G13" s="475">
        <v>1</v>
      </c>
      <c r="H13" s="477" t="s">
        <v>598</v>
      </c>
    </row>
    <row r="14" spans="1:13" ht="43.5" customHeight="1" thickBot="1" x14ac:dyDescent="0.3">
      <c r="B14" s="429"/>
      <c r="C14" s="474"/>
      <c r="D14" s="197" t="s">
        <v>72</v>
      </c>
      <c r="E14" s="476"/>
      <c r="F14" s="369"/>
      <c r="G14" s="476"/>
      <c r="H14" s="478"/>
    </row>
    <row r="15" spans="1:13" ht="25.5" thickTop="1" thickBot="1" x14ac:dyDescent="0.3">
      <c r="B15" s="320" t="s">
        <v>417</v>
      </c>
      <c r="C15" s="322" t="s">
        <v>418</v>
      </c>
      <c r="D15" s="161" t="s">
        <v>528</v>
      </c>
      <c r="E15" s="35" t="s">
        <v>419</v>
      </c>
      <c r="F15" s="127" t="s">
        <v>420</v>
      </c>
      <c r="G15" s="35" t="s">
        <v>421</v>
      </c>
      <c r="H15" s="36" t="s">
        <v>422</v>
      </c>
    </row>
    <row r="16" spans="1:13" ht="48.75" thickBot="1" x14ac:dyDescent="0.3">
      <c r="B16" s="321"/>
      <c r="C16" s="323"/>
      <c r="D16" s="164" t="s">
        <v>529</v>
      </c>
      <c r="E16" s="38">
        <v>72</v>
      </c>
      <c r="F16" s="255">
        <v>71.22</v>
      </c>
      <c r="G16" s="38">
        <v>60</v>
      </c>
      <c r="H16" s="39" t="s">
        <v>423</v>
      </c>
    </row>
    <row r="17" spans="2:13" ht="49.5" thickTop="1" thickBot="1" x14ac:dyDescent="0.3">
      <c r="B17" s="171" t="s">
        <v>424</v>
      </c>
      <c r="C17" s="161" t="s">
        <v>425</v>
      </c>
      <c r="D17" s="161" t="s">
        <v>530</v>
      </c>
      <c r="E17" s="35" t="s">
        <v>426</v>
      </c>
      <c r="F17" s="128" t="s">
        <v>356</v>
      </c>
      <c r="G17" s="35" t="s">
        <v>427</v>
      </c>
      <c r="H17" s="36" t="s">
        <v>423</v>
      </c>
    </row>
    <row r="18" spans="2:13" ht="48.75" thickBot="1" x14ac:dyDescent="0.3">
      <c r="B18" s="171" t="s">
        <v>428</v>
      </c>
      <c r="C18" s="161" t="s">
        <v>429</v>
      </c>
      <c r="D18" s="161" t="s">
        <v>531</v>
      </c>
      <c r="E18" s="35" t="s">
        <v>84</v>
      </c>
      <c r="F18" s="129">
        <v>4</v>
      </c>
      <c r="G18" s="35">
        <v>30</v>
      </c>
      <c r="H18" s="36" t="s">
        <v>423</v>
      </c>
    </row>
    <row r="19" spans="2:13" ht="30.75" customHeight="1" thickBot="1" x14ac:dyDescent="0.3">
      <c r="B19" s="171" t="s">
        <v>430</v>
      </c>
      <c r="C19" s="161" t="s">
        <v>431</v>
      </c>
      <c r="D19" s="161" t="s">
        <v>532</v>
      </c>
      <c r="E19" s="114" t="s">
        <v>432</v>
      </c>
      <c r="F19" s="124" t="s">
        <v>66</v>
      </c>
      <c r="G19" s="35">
        <v>75</v>
      </c>
      <c r="H19" s="36" t="s">
        <v>423</v>
      </c>
    </row>
    <row r="20" spans="2:13" ht="55.5" customHeight="1" thickBot="1" x14ac:dyDescent="0.3">
      <c r="B20" s="171" t="s">
        <v>433</v>
      </c>
      <c r="C20" s="161" t="s">
        <v>434</v>
      </c>
      <c r="D20" s="161" t="s">
        <v>533</v>
      </c>
      <c r="E20" s="114" t="s">
        <v>84</v>
      </c>
      <c r="F20" s="124" t="s">
        <v>435</v>
      </c>
      <c r="G20" s="110">
        <v>10</v>
      </c>
      <c r="H20" s="36" t="s">
        <v>599</v>
      </c>
    </row>
    <row r="21" spans="2:13" ht="24.75" thickBot="1" x14ac:dyDescent="0.3">
      <c r="B21" s="171" t="s">
        <v>436</v>
      </c>
      <c r="C21" s="161" t="s">
        <v>437</v>
      </c>
      <c r="D21" s="161" t="s">
        <v>534</v>
      </c>
      <c r="E21" s="35">
        <v>5</v>
      </c>
      <c r="F21" s="130">
        <v>5</v>
      </c>
      <c r="G21" s="35">
        <v>10</v>
      </c>
      <c r="H21" s="36" t="s">
        <v>423</v>
      </c>
    </row>
    <row r="22" spans="2:13" ht="36.75" thickBot="1" x14ac:dyDescent="0.3">
      <c r="B22" s="172" t="s">
        <v>438</v>
      </c>
      <c r="C22" s="164" t="s">
        <v>439</v>
      </c>
      <c r="D22" s="164" t="s">
        <v>535</v>
      </c>
      <c r="E22" s="38" t="s">
        <v>84</v>
      </c>
      <c r="F22" s="49" t="s">
        <v>440</v>
      </c>
      <c r="G22" s="38" t="s">
        <v>441</v>
      </c>
      <c r="H22" s="39" t="s">
        <v>131</v>
      </c>
    </row>
    <row r="23" spans="2:13" ht="37.5" thickTop="1" thickBot="1" x14ac:dyDescent="0.3">
      <c r="B23" s="294" t="s">
        <v>442</v>
      </c>
      <c r="C23" s="296" t="s">
        <v>443</v>
      </c>
      <c r="D23" s="160" t="s">
        <v>536</v>
      </c>
      <c r="E23" s="30" t="s">
        <v>321</v>
      </c>
      <c r="F23" s="159">
        <v>4.4000000000000004</v>
      </c>
      <c r="G23" s="30">
        <v>4</v>
      </c>
      <c r="H23" s="51" t="s">
        <v>597</v>
      </c>
    </row>
    <row r="24" spans="2:13" x14ac:dyDescent="0.25">
      <c r="B24" s="468"/>
      <c r="C24" s="469"/>
      <c r="D24" s="332" t="s">
        <v>537</v>
      </c>
      <c r="E24" s="361" t="s">
        <v>84</v>
      </c>
      <c r="F24" s="338">
        <v>65</v>
      </c>
      <c r="G24" s="457">
        <v>40</v>
      </c>
      <c r="H24" s="460" t="s">
        <v>597</v>
      </c>
    </row>
    <row r="25" spans="2:13" x14ac:dyDescent="0.25">
      <c r="B25" s="468"/>
      <c r="C25" s="469"/>
      <c r="D25" s="359"/>
      <c r="E25" s="463"/>
      <c r="F25" s="334"/>
      <c r="G25" s="458"/>
      <c r="H25" s="461"/>
    </row>
    <row r="26" spans="2:13" ht="15.75" thickBot="1" x14ac:dyDescent="0.3">
      <c r="B26" s="468"/>
      <c r="C26" s="469"/>
      <c r="D26" s="313"/>
      <c r="E26" s="319"/>
      <c r="F26" s="334"/>
      <c r="G26" s="459"/>
      <c r="H26" s="462"/>
    </row>
    <row r="27" spans="2:13" ht="36.75" thickBot="1" x14ac:dyDescent="0.3">
      <c r="B27" s="295"/>
      <c r="C27" s="297"/>
      <c r="D27" s="165" t="s">
        <v>538</v>
      </c>
      <c r="E27" s="123" t="s">
        <v>84</v>
      </c>
      <c r="F27" s="124" t="s">
        <v>66</v>
      </c>
      <c r="G27" s="43">
        <v>70</v>
      </c>
      <c r="H27" s="44" t="s">
        <v>597</v>
      </c>
      <c r="M27" s="157"/>
    </row>
    <row r="28" spans="2:13" ht="24.75" thickTop="1" x14ac:dyDescent="0.25">
      <c r="B28" s="310" t="s">
        <v>444</v>
      </c>
      <c r="C28" s="312" t="s">
        <v>445</v>
      </c>
      <c r="D28" s="198" t="s">
        <v>446</v>
      </c>
      <c r="E28" s="318" t="s">
        <v>447</v>
      </c>
      <c r="F28" s="406">
        <v>71</v>
      </c>
      <c r="G28" s="318">
        <v>80</v>
      </c>
      <c r="H28" s="371" t="s">
        <v>600</v>
      </c>
    </row>
    <row r="29" spans="2:13" ht="15.75" thickBot="1" x14ac:dyDescent="0.3">
      <c r="B29" s="311"/>
      <c r="C29" s="313"/>
      <c r="D29" s="199" t="s">
        <v>448</v>
      </c>
      <c r="E29" s="319"/>
      <c r="F29" s="351"/>
      <c r="G29" s="319"/>
      <c r="H29" s="456"/>
    </row>
    <row r="30" spans="2:13" ht="48.75" thickBot="1" x14ac:dyDescent="0.3">
      <c r="B30" s="169" t="s">
        <v>449</v>
      </c>
      <c r="C30" s="160" t="s">
        <v>450</v>
      </c>
      <c r="D30" s="160" t="s">
        <v>539</v>
      </c>
      <c r="E30" s="30" t="s">
        <v>451</v>
      </c>
      <c r="F30" s="128" t="s">
        <v>452</v>
      </c>
      <c r="G30" s="111" t="s">
        <v>453</v>
      </c>
      <c r="H30" s="112" t="s">
        <v>597</v>
      </c>
    </row>
    <row r="31" spans="2:13" x14ac:dyDescent="0.25">
      <c r="B31" s="330" t="s">
        <v>454</v>
      </c>
      <c r="C31" s="332" t="s">
        <v>455</v>
      </c>
      <c r="D31" s="332" t="s">
        <v>540</v>
      </c>
      <c r="E31" s="361">
        <v>0</v>
      </c>
      <c r="F31" s="368">
        <v>0</v>
      </c>
      <c r="G31" s="361">
        <v>2</v>
      </c>
      <c r="H31" s="456" t="s">
        <v>456</v>
      </c>
    </row>
    <row r="32" spans="2:13" ht="15.75" thickBot="1" x14ac:dyDescent="0.3">
      <c r="B32" s="358"/>
      <c r="C32" s="359"/>
      <c r="D32" s="313"/>
      <c r="E32" s="319"/>
      <c r="F32" s="467"/>
      <c r="G32" s="319"/>
      <c r="H32" s="362"/>
    </row>
    <row r="33" spans="2:9" ht="24.75" thickBot="1" x14ac:dyDescent="0.3">
      <c r="B33" s="311"/>
      <c r="C33" s="313"/>
      <c r="D33" s="160" t="s">
        <v>541</v>
      </c>
      <c r="E33" s="30" t="s">
        <v>84</v>
      </c>
      <c r="F33" s="130">
        <v>0</v>
      </c>
      <c r="G33" s="30">
        <v>8</v>
      </c>
      <c r="H33" s="51" t="s">
        <v>597</v>
      </c>
    </row>
    <row r="34" spans="2:9" ht="48.75" thickBot="1" x14ac:dyDescent="0.3">
      <c r="B34" s="169" t="s">
        <v>457</v>
      </c>
      <c r="C34" s="160" t="s">
        <v>458</v>
      </c>
      <c r="D34" s="160" t="s">
        <v>542</v>
      </c>
      <c r="E34" s="30" t="s">
        <v>459</v>
      </c>
      <c r="F34" s="128">
        <v>1096</v>
      </c>
      <c r="G34" s="111">
        <v>2600</v>
      </c>
      <c r="H34" s="112" t="s">
        <v>460</v>
      </c>
    </row>
    <row r="35" spans="2:9" ht="60.75" thickBot="1" x14ac:dyDescent="0.3">
      <c r="B35" s="169" t="s">
        <v>461</v>
      </c>
      <c r="C35" s="160" t="s">
        <v>462</v>
      </c>
      <c r="D35" s="160" t="s">
        <v>543</v>
      </c>
      <c r="E35" s="30">
        <v>1</v>
      </c>
      <c r="F35" s="113">
        <v>6</v>
      </c>
      <c r="G35" s="30">
        <v>4</v>
      </c>
      <c r="H35" s="51" t="s">
        <v>463</v>
      </c>
    </row>
    <row r="36" spans="2:9" ht="24" x14ac:dyDescent="0.25">
      <c r="B36" s="330" t="s">
        <v>464</v>
      </c>
      <c r="C36" s="332" t="s">
        <v>465</v>
      </c>
      <c r="D36" s="198" t="s">
        <v>466</v>
      </c>
      <c r="E36" s="361" t="s">
        <v>84</v>
      </c>
      <c r="F36" s="465">
        <v>35</v>
      </c>
      <c r="G36" s="457">
        <v>20</v>
      </c>
      <c r="H36" s="460" t="s">
        <v>597</v>
      </c>
    </row>
    <row r="37" spans="2:9" ht="15.75" thickBot="1" x14ac:dyDescent="0.3">
      <c r="B37" s="358"/>
      <c r="C37" s="359"/>
      <c r="D37" s="199" t="s">
        <v>72</v>
      </c>
      <c r="E37" s="319"/>
      <c r="F37" s="466"/>
      <c r="G37" s="459"/>
      <c r="H37" s="464"/>
    </row>
    <row r="38" spans="2:9" ht="24.75" thickBot="1" x14ac:dyDescent="0.3">
      <c r="B38" s="311"/>
      <c r="C38" s="313"/>
      <c r="D38" s="160" t="s">
        <v>544</v>
      </c>
      <c r="E38" s="30" t="s">
        <v>84</v>
      </c>
      <c r="F38" s="129">
        <v>3</v>
      </c>
      <c r="G38" s="111">
        <v>10</v>
      </c>
      <c r="H38" s="112" t="s">
        <v>597</v>
      </c>
    </row>
    <row r="39" spans="2:9" ht="59.25" customHeight="1" thickBot="1" x14ac:dyDescent="0.3">
      <c r="B39" s="174" t="s">
        <v>467</v>
      </c>
      <c r="C39" s="166" t="s">
        <v>468</v>
      </c>
      <c r="D39" s="164" t="s">
        <v>545</v>
      </c>
      <c r="E39" s="120" t="s">
        <v>84</v>
      </c>
      <c r="F39" s="124" t="s">
        <v>66</v>
      </c>
      <c r="G39" s="38">
        <v>80</v>
      </c>
      <c r="H39" s="119" t="s">
        <v>469</v>
      </c>
    </row>
    <row r="40" spans="2:9" ht="35.25" customHeight="1" thickTop="1" thickBot="1" x14ac:dyDescent="0.3">
      <c r="B40" s="171" t="s">
        <v>470</v>
      </c>
      <c r="C40" s="161" t="s">
        <v>471</v>
      </c>
      <c r="D40" s="161" t="s">
        <v>546</v>
      </c>
      <c r="E40" s="114">
        <v>3</v>
      </c>
      <c r="F40" s="133">
        <v>1</v>
      </c>
      <c r="G40" s="114">
        <v>6</v>
      </c>
      <c r="H40" s="69" t="s">
        <v>423</v>
      </c>
    </row>
    <row r="41" spans="2:9" ht="30" customHeight="1" thickBot="1" x14ac:dyDescent="0.3">
      <c r="B41" s="171" t="s">
        <v>472</v>
      </c>
      <c r="C41" s="161" t="s">
        <v>473</v>
      </c>
      <c r="D41" s="161" t="s">
        <v>547</v>
      </c>
      <c r="E41" s="35" t="s">
        <v>474</v>
      </c>
      <c r="F41" s="128">
        <v>24340</v>
      </c>
      <c r="G41" s="114" t="s">
        <v>427</v>
      </c>
      <c r="H41" s="69" t="s">
        <v>423</v>
      </c>
    </row>
    <row r="42" spans="2:9" ht="44.25" customHeight="1" thickBot="1" x14ac:dyDescent="0.3">
      <c r="B42" s="171" t="s">
        <v>475</v>
      </c>
      <c r="C42" s="161" t="s">
        <v>476</v>
      </c>
      <c r="D42" s="161" t="s">
        <v>548</v>
      </c>
      <c r="E42" s="35" t="s">
        <v>84</v>
      </c>
      <c r="F42" s="130">
        <v>0</v>
      </c>
      <c r="G42" s="114">
        <v>2</v>
      </c>
      <c r="H42" s="69" t="s">
        <v>477</v>
      </c>
    </row>
    <row r="43" spans="2:9" ht="42.75" customHeight="1" thickBot="1" x14ac:dyDescent="0.3">
      <c r="B43" s="171" t="s">
        <v>478</v>
      </c>
      <c r="C43" s="161" t="s">
        <v>479</v>
      </c>
      <c r="D43" s="161" t="s">
        <v>549</v>
      </c>
      <c r="E43" s="35">
        <v>0</v>
      </c>
      <c r="F43" s="125">
        <v>1</v>
      </c>
      <c r="G43" s="35">
        <v>4</v>
      </c>
      <c r="H43" s="119" t="s">
        <v>423</v>
      </c>
    </row>
    <row r="44" spans="2:9" ht="24.75" customHeight="1" x14ac:dyDescent="0.25">
      <c r="B44" s="298" t="s">
        <v>480</v>
      </c>
      <c r="C44" s="301" t="s">
        <v>481</v>
      </c>
      <c r="D44" s="301" t="s">
        <v>550</v>
      </c>
      <c r="E44" s="328">
        <v>17</v>
      </c>
      <c r="F44" s="338">
        <v>33</v>
      </c>
      <c r="G44" s="402">
        <v>45</v>
      </c>
      <c r="H44" s="399" t="s">
        <v>482</v>
      </c>
    </row>
    <row r="45" spans="2:9" ht="24.75" customHeight="1" thickBot="1" x14ac:dyDescent="0.3">
      <c r="B45" s="299"/>
      <c r="C45" s="302"/>
      <c r="D45" s="325"/>
      <c r="E45" s="329"/>
      <c r="F45" s="335"/>
      <c r="G45" s="403"/>
      <c r="H45" s="400"/>
    </row>
    <row r="46" spans="2:9" ht="24" x14ac:dyDescent="0.25">
      <c r="B46" s="299"/>
      <c r="C46" s="302"/>
      <c r="D46" s="200" t="s">
        <v>483</v>
      </c>
      <c r="E46" s="328" t="s">
        <v>484</v>
      </c>
      <c r="F46" s="338" t="s">
        <v>485</v>
      </c>
      <c r="G46" s="402" t="s">
        <v>486</v>
      </c>
      <c r="H46" s="399" t="s">
        <v>487</v>
      </c>
    </row>
    <row r="47" spans="2:9" ht="31.5" customHeight="1" thickBot="1" x14ac:dyDescent="0.3">
      <c r="B47" s="324"/>
      <c r="C47" s="325"/>
      <c r="D47" s="201" t="s">
        <v>488</v>
      </c>
      <c r="E47" s="329"/>
      <c r="F47" s="335"/>
      <c r="G47" s="403"/>
      <c r="H47" s="400"/>
    </row>
    <row r="48" spans="2:9" ht="66.75" customHeight="1" thickBot="1" x14ac:dyDescent="0.3">
      <c r="B48" s="175" t="s">
        <v>489</v>
      </c>
      <c r="C48" s="167" t="s">
        <v>490</v>
      </c>
      <c r="D48" s="167" t="s">
        <v>551</v>
      </c>
      <c r="E48" s="60">
        <v>1</v>
      </c>
      <c r="F48" s="254">
        <v>2</v>
      </c>
      <c r="G48" s="60">
        <v>2</v>
      </c>
      <c r="H48" s="61" t="s">
        <v>491</v>
      </c>
      <c r="I48" s="143"/>
    </row>
  </sheetData>
  <mergeCells count="60">
    <mergeCell ref="B2:H2"/>
    <mergeCell ref="B5:H5"/>
    <mergeCell ref="B7:B8"/>
    <mergeCell ref="C7:C8"/>
    <mergeCell ref="E7:E8"/>
    <mergeCell ref="G7:G8"/>
    <mergeCell ref="H7:H8"/>
    <mergeCell ref="F7:F8"/>
    <mergeCell ref="B9:B11"/>
    <mergeCell ref="C9:C11"/>
    <mergeCell ref="H9:H10"/>
    <mergeCell ref="B13:B14"/>
    <mergeCell ref="C13:C14"/>
    <mergeCell ref="E13:E14"/>
    <mergeCell ref="G13:G14"/>
    <mergeCell ref="H13:H14"/>
    <mergeCell ref="E9:E10"/>
    <mergeCell ref="G9:G10"/>
    <mergeCell ref="F9:F10"/>
    <mergeCell ref="F13:F14"/>
    <mergeCell ref="B15:B16"/>
    <mergeCell ref="C15:C16"/>
    <mergeCell ref="B23:B27"/>
    <mergeCell ref="C23:C27"/>
    <mergeCell ref="D24:D26"/>
    <mergeCell ref="B28:B29"/>
    <mergeCell ref="C28:C29"/>
    <mergeCell ref="E28:E29"/>
    <mergeCell ref="G28:G29"/>
    <mergeCell ref="H28:H29"/>
    <mergeCell ref="F28:F29"/>
    <mergeCell ref="B31:B33"/>
    <mergeCell ref="C31:C33"/>
    <mergeCell ref="D31:D32"/>
    <mergeCell ref="E31:E32"/>
    <mergeCell ref="G31:G32"/>
    <mergeCell ref="F31:F32"/>
    <mergeCell ref="B44:B47"/>
    <mergeCell ref="C44:C47"/>
    <mergeCell ref="D44:D45"/>
    <mergeCell ref="E44:E45"/>
    <mergeCell ref="G44:G45"/>
    <mergeCell ref="F44:F45"/>
    <mergeCell ref="F46:F47"/>
    <mergeCell ref="B36:B38"/>
    <mergeCell ref="C36:C38"/>
    <mergeCell ref="E36:E37"/>
    <mergeCell ref="G36:G37"/>
    <mergeCell ref="H36:H37"/>
    <mergeCell ref="F36:F37"/>
    <mergeCell ref="H44:H45"/>
    <mergeCell ref="E46:E47"/>
    <mergeCell ref="G46:G47"/>
    <mergeCell ref="H46:H47"/>
    <mergeCell ref="D9:D10"/>
    <mergeCell ref="H31:H32"/>
    <mergeCell ref="G24:G26"/>
    <mergeCell ref="H24:H26"/>
    <mergeCell ref="E24:E26"/>
    <mergeCell ref="F24:F26"/>
  </mergeCells>
  <hyperlinks>
    <hyperlink ref="A1" location="Turinys!A1" display="Atgal į turinį"/>
  </hyperlink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="96" zoomScaleNormal="96" workbookViewId="0">
      <selection activeCell="L14" sqref="L14"/>
    </sheetView>
  </sheetViews>
  <sheetFormatPr defaultRowHeight="15" x14ac:dyDescent="0.25"/>
  <cols>
    <col min="1" max="1" width="11.140625" style="143" customWidth="1"/>
    <col min="2" max="2" width="42.7109375" style="143" customWidth="1"/>
    <col min="3" max="3" width="49.85546875" style="143" customWidth="1"/>
    <col min="4" max="4" width="9.28515625" style="143" customWidth="1"/>
    <col min="5" max="16384" width="9.140625" style="143"/>
  </cols>
  <sheetData>
    <row r="1" spans="1:14" x14ac:dyDescent="0.25">
      <c r="A1" s="153" t="s">
        <v>521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4" ht="18.75" customHeight="1" x14ac:dyDescent="0.3">
      <c r="B2" s="501" t="s">
        <v>493</v>
      </c>
      <c r="C2" s="501"/>
      <c r="D2" s="501"/>
      <c r="E2" s="501"/>
      <c r="F2" s="501"/>
      <c r="G2" s="501"/>
      <c r="H2" s="501"/>
      <c r="I2" s="501"/>
      <c r="J2" s="205"/>
      <c r="K2" s="145"/>
      <c r="L2" s="145"/>
      <c r="M2" s="145"/>
      <c r="N2" s="145"/>
    </row>
    <row r="3" spans="1:14" x14ac:dyDescent="0.25">
      <c r="B3" s="204"/>
      <c r="C3" s="204"/>
      <c r="D3" s="502">
        <v>2021</v>
      </c>
      <c r="E3" s="502"/>
      <c r="F3" s="502"/>
      <c r="G3" s="502"/>
      <c r="H3" s="502"/>
      <c r="I3" s="502"/>
      <c r="J3" s="204"/>
    </row>
    <row r="4" spans="1:14" ht="60" x14ac:dyDescent="0.25">
      <c r="B4" s="204"/>
      <c r="C4" s="206" t="s">
        <v>502</v>
      </c>
      <c r="D4" s="207" t="s">
        <v>501</v>
      </c>
      <c r="E4" s="208" t="s">
        <v>500</v>
      </c>
      <c r="F4" s="209" t="s">
        <v>507</v>
      </c>
      <c r="G4" s="210" t="s">
        <v>499</v>
      </c>
      <c r="H4" s="211" t="s">
        <v>498</v>
      </c>
      <c r="I4" s="212" t="s">
        <v>497</v>
      </c>
      <c r="J4" s="204"/>
    </row>
    <row r="5" spans="1:14" ht="23.25" customHeight="1" x14ac:dyDescent="0.25">
      <c r="B5" s="498" t="s">
        <v>559</v>
      </c>
      <c r="C5" s="498" t="s">
        <v>504</v>
      </c>
      <c r="D5" s="213">
        <v>1</v>
      </c>
      <c r="E5" s="214">
        <v>6</v>
      </c>
      <c r="F5" s="214">
        <v>0</v>
      </c>
      <c r="G5" s="214">
        <v>0</v>
      </c>
      <c r="H5" s="215">
        <v>3</v>
      </c>
      <c r="I5" s="216">
        <v>10</v>
      </c>
      <c r="J5" s="204"/>
    </row>
    <row r="6" spans="1:14" ht="21" customHeight="1" x14ac:dyDescent="0.25">
      <c r="B6" s="499"/>
      <c r="C6" s="499"/>
      <c r="D6" s="217">
        <f>D5/I5</f>
        <v>0.1</v>
      </c>
      <c r="E6" s="217">
        <f>E5/I5</f>
        <v>0.6</v>
      </c>
      <c r="F6" s="217">
        <f>F5/I5</f>
        <v>0</v>
      </c>
      <c r="G6" s="217">
        <f>G5/I5</f>
        <v>0</v>
      </c>
      <c r="H6" s="218">
        <f>H5/I5</f>
        <v>0.3</v>
      </c>
      <c r="I6" s="219">
        <f>SUM(D6:H6)</f>
        <v>1</v>
      </c>
      <c r="J6" s="204"/>
    </row>
    <row r="7" spans="1:14" x14ac:dyDescent="0.25">
      <c r="B7" s="498" t="s">
        <v>560</v>
      </c>
      <c r="C7" s="498" t="s">
        <v>553</v>
      </c>
      <c r="D7" s="213">
        <v>0</v>
      </c>
      <c r="E7" s="214">
        <v>11</v>
      </c>
      <c r="F7" s="214">
        <v>1</v>
      </c>
      <c r="G7" s="214">
        <v>3</v>
      </c>
      <c r="H7" s="215">
        <v>0</v>
      </c>
      <c r="I7" s="216">
        <v>15</v>
      </c>
      <c r="J7" s="204"/>
      <c r="L7" s="144"/>
    </row>
    <row r="8" spans="1:14" ht="29.25" customHeight="1" x14ac:dyDescent="0.25">
      <c r="B8" s="499"/>
      <c r="C8" s="499"/>
      <c r="D8" s="217">
        <f>D7/I7</f>
        <v>0</v>
      </c>
      <c r="E8" s="217">
        <f>E7/I7</f>
        <v>0.73333333333333328</v>
      </c>
      <c r="F8" s="217">
        <f>F7/I7</f>
        <v>6.6666666666666666E-2</v>
      </c>
      <c r="G8" s="217">
        <f>G7/I7</f>
        <v>0.2</v>
      </c>
      <c r="H8" s="218">
        <f>H7/I7</f>
        <v>0</v>
      </c>
      <c r="I8" s="219">
        <f>SUM(D8:H8)</f>
        <v>1</v>
      </c>
      <c r="J8" s="204"/>
    </row>
    <row r="9" spans="1:14" x14ac:dyDescent="0.25">
      <c r="B9" s="498" t="s">
        <v>561</v>
      </c>
      <c r="C9" s="498" t="s">
        <v>124</v>
      </c>
      <c r="D9" s="213">
        <v>0</v>
      </c>
      <c r="E9" s="214">
        <v>1</v>
      </c>
      <c r="F9" s="214">
        <v>2</v>
      </c>
      <c r="G9" s="214">
        <v>1</v>
      </c>
      <c r="H9" s="215">
        <v>0</v>
      </c>
      <c r="I9" s="216">
        <v>4</v>
      </c>
      <c r="J9" s="204"/>
    </row>
    <row r="10" spans="1:14" x14ac:dyDescent="0.25">
      <c r="B10" s="499"/>
      <c r="C10" s="499"/>
      <c r="D10" s="217">
        <f>D9/I9</f>
        <v>0</v>
      </c>
      <c r="E10" s="217">
        <f>E9/I9</f>
        <v>0.25</v>
      </c>
      <c r="F10" s="217">
        <f>F9/I9</f>
        <v>0.5</v>
      </c>
      <c r="G10" s="217">
        <f>G9/I9</f>
        <v>0.25</v>
      </c>
      <c r="H10" s="218">
        <f>H9/I9</f>
        <v>0</v>
      </c>
      <c r="I10" s="219">
        <f>SUM(D10:H10)</f>
        <v>1</v>
      </c>
      <c r="J10" s="204"/>
    </row>
    <row r="11" spans="1:14" x14ac:dyDescent="0.25">
      <c r="B11" s="498" t="s">
        <v>562</v>
      </c>
      <c r="C11" s="498" t="s">
        <v>503</v>
      </c>
      <c r="D11" s="220">
        <v>0</v>
      </c>
      <c r="E11" s="221">
        <v>1</v>
      </c>
      <c r="F11" s="221">
        <v>0</v>
      </c>
      <c r="G11" s="221">
        <v>1</v>
      </c>
      <c r="H11" s="222">
        <v>1</v>
      </c>
      <c r="I11" s="216">
        <v>3</v>
      </c>
      <c r="J11" s="204"/>
    </row>
    <row r="12" spans="1:14" ht="21.75" customHeight="1" x14ac:dyDescent="0.25">
      <c r="B12" s="499"/>
      <c r="C12" s="499"/>
      <c r="D12" s="217">
        <f>D11/I11</f>
        <v>0</v>
      </c>
      <c r="E12" s="217">
        <f>E11/I11</f>
        <v>0.33333333333333331</v>
      </c>
      <c r="F12" s="217">
        <f>F11/I11</f>
        <v>0</v>
      </c>
      <c r="G12" s="217">
        <f>G11/I11</f>
        <v>0.33333333333333331</v>
      </c>
      <c r="H12" s="218">
        <f>H11/I11</f>
        <v>0.33333333333333331</v>
      </c>
      <c r="I12" s="219">
        <f>SUM(D12:H12)</f>
        <v>1</v>
      </c>
      <c r="J12" s="204"/>
    </row>
    <row r="13" spans="1:14" x14ac:dyDescent="0.25">
      <c r="B13" s="498" t="s">
        <v>563</v>
      </c>
      <c r="C13" s="498" t="s">
        <v>506</v>
      </c>
      <c r="D13" s="220">
        <v>2</v>
      </c>
      <c r="E13" s="221">
        <v>4</v>
      </c>
      <c r="F13" s="221">
        <v>1</v>
      </c>
      <c r="G13" s="221">
        <v>2</v>
      </c>
      <c r="H13" s="222">
        <v>2</v>
      </c>
      <c r="I13" s="216">
        <v>11</v>
      </c>
      <c r="J13" s="204"/>
    </row>
    <row r="14" spans="1:14" ht="50.25" customHeight="1" x14ac:dyDescent="0.25">
      <c r="B14" s="499"/>
      <c r="C14" s="499"/>
      <c r="D14" s="217">
        <f>D13/I13</f>
        <v>0.18181818181818182</v>
      </c>
      <c r="E14" s="217">
        <f>E13/I13</f>
        <v>0.36363636363636365</v>
      </c>
      <c r="F14" s="217">
        <f>F13/I13</f>
        <v>9.0909090909090912E-2</v>
      </c>
      <c r="G14" s="217">
        <f>G13/I13</f>
        <v>0.18181818181818182</v>
      </c>
      <c r="H14" s="218">
        <f>H13/I13</f>
        <v>0.18181818181818182</v>
      </c>
      <c r="I14" s="219">
        <f>SUM(D14:H14)</f>
        <v>1</v>
      </c>
      <c r="J14" s="204"/>
    </row>
    <row r="15" spans="1:14" x14ac:dyDescent="0.25">
      <c r="B15" s="498" t="s">
        <v>564</v>
      </c>
      <c r="C15" s="498" t="s">
        <v>508</v>
      </c>
      <c r="D15" s="220">
        <v>1</v>
      </c>
      <c r="E15" s="221">
        <v>3</v>
      </c>
      <c r="F15" s="221">
        <v>2</v>
      </c>
      <c r="G15" s="221">
        <v>0</v>
      </c>
      <c r="H15" s="222">
        <v>1</v>
      </c>
      <c r="I15" s="216">
        <v>7</v>
      </c>
      <c r="J15" s="204"/>
    </row>
    <row r="16" spans="1:14" ht="27.75" customHeight="1" x14ac:dyDescent="0.25">
      <c r="B16" s="499"/>
      <c r="C16" s="499"/>
      <c r="D16" s="217">
        <f>D15/I15</f>
        <v>0.14285714285714285</v>
      </c>
      <c r="E16" s="217">
        <f>E15/I15</f>
        <v>0.42857142857142855</v>
      </c>
      <c r="F16" s="217">
        <f>F15/I15</f>
        <v>0.2857142857142857</v>
      </c>
      <c r="G16" s="217">
        <f>G15/I15</f>
        <v>0</v>
      </c>
      <c r="H16" s="218">
        <f>H15/I15</f>
        <v>0.14285714285714285</v>
      </c>
      <c r="I16" s="219">
        <f>SUM(D16:H16)</f>
        <v>1</v>
      </c>
      <c r="J16" s="204"/>
    </row>
    <row r="17" spans="2:10" x14ac:dyDescent="0.25">
      <c r="B17" s="498" t="s">
        <v>565</v>
      </c>
      <c r="C17" s="498" t="s">
        <v>509</v>
      </c>
      <c r="D17" s="223">
        <v>1</v>
      </c>
      <c r="E17" s="223">
        <v>4</v>
      </c>
      <c r="F17" s="223">
        <v>0</v>
      </c>
      <c r="G17" s="223">
        <v>1</v>
      </c>
      <c r="H17" s="224">
        <v>0</v>
      </c>
      <c r="I17" s="216">
        <v>6</v>
      </c>
      <c r="J17" s="204"/>
    </row>
    <row r="18" spans="2:10" ht="20.25" customHeight="1" x14ac:dyDescent="0.25">
      <c r="B18" s="499"/>
      <c r="C18" s="499"/>
      <c r="D18" s="217">
        <f>D17/I17</f>
        <v>0.16666666666666666</v>
      </c>
      <c r="E18" s="217">
        <f>E17/I17</f>
        <v>0.66666666666666663</v>
      </c>
      <c r="F18" s="217">
        <f>F17/I17</f>
        <v>0</v>
      </c>
      <c r="G18" s="217">
        <f>G17/I17</f>
        <v>0.16666666666666666</v>
      </c>
      <c r="H18" s="218">
        <f>H17/I17</f>
        <v>0</v>
      </c>
      <c r="I18" s="219">
        <f>SUM(D18:H18)</f>
        <v>0.99999999999999989</v>
      </c>
      <c r="J18" s="204"/>
    </row>
    <row r="19" spans="2:10" ht="26.25" customHeight="1" x14ac:dyDescent="0.25">
      <c r="B19" s="498" t="s">
        <v>566</v>
      </c>
      <c r="C19" s="498" t="s">
        <v>510</v>
      </c>
      <c r="D19" s="220">
        <v>1</v>
      </c>
      <c r="E19" s="221">
        <v>3</v>
      </c>
      <c r="F19" s="221">
        <v>1</v>
      </c>
      <c r="G19" s="221">
        <v>0</v>
      </c>
      <c r="H19" s="222">
        <v>1</v>
      </c>
      <c r="I19" s="216">
        <v>6</v>
      </c>
      <c r="J19" s="204"/>
    </row>
    <row r="20" spans="2:10" ht="26.25" customHeight="1" x14ac:dyDescent="0.25">
      <c r="B20" s="499"/>
      <c r="C20" s="499"/>
      <c r="D20" s="217">
        <f>D19/I19</f>
        <v>0.16666666666666666</v>
      </c>
      <c r="E20" s="217">
        <f>E19/I19</f>
        <v>0.5</v>
      </c>
      <c r="F20" s="217">
        <f>F19/I19</f>
        <v>0.16666666666666666</v>
      </c>
      <c r="G20" s="217">
        <f>G19/I19</f>
        <v>0</v>
      </c>
      <c r="H20" s="218">
        <f>H19/I19</f>
        <v>0.16666666666666666</v>
      </c>
      <c r="I20" s="219">
        <f>SUM(D20:H20)</f>
        <v>0.99999999999999989</v>
      </c>
      <c r="J20" s="204"/>
    </row>
    <row r="21" spans="2:10" x14ac:dyDescent="0.25">
      <c r="B21" s="498" t="s">
        <v>567</v>
      </c>
      <c r="C21" s="498" t="s">
        <v>205</v>
      </c>
      <c r="D21" s="220">
        <v>0</v>
      </c>
      <c r="E21" s="221">
        <v>2</v>
      </c>
      <c r="F21" s="221">
        <v>1</v>
      </c>
      <c r="G21" s="221">
        <v>1</v>
      </c>
      <c r="H21" s="222">
        <v>0</v>
      </c>
      <c r="I21" s="216">
        <v>4</v>
      </c>
      <c r="J21" s="204"/>
    </row>
    <row r="22" spans="2:10" x14ac:dyDescent="0.25">
      <c r="B22" s="499"/>
      <c r="C22" s="499"/>
      <c r="D22" s="217">
        <f>D21/I21</f>
        <v>0</v>
      </c>
      <c r="E22" s="217">
        <f>E21/I21</f>
        <v>0.5</v>
      </c>
      <c r="F22" s="217">
        <f>F21/I21</f>
        <v>0.25</v>
      </c>
      <c r="G22" s="217">
        <f>G21/I21</f>
        <v>0.25</v>
      </c>
      <c r="H22" s="218">
        <f>H21/I21</f>
        <v>0</v>
      </c>
      <c r="I22" s="219">
        <f>SUM(D22:H22)</f>
        <v>1</v>
      </c>
      <c r="J22" s="204"/>
    </row>
    <row r="23" spans="2:10" x14ac:dyDescent="0.25">
      <c r="B23" s="204"/>
      <c r="C23" s="204"/>
      <c r="D23" s="225">
        <f>D5+D7+D9+D11+D13+D15+D17+D19+D21</f>
        <v>6</v>
      </c>
      <c r="E23" s="225">
        <f t="shared" ref="E23:H23" si="0">E5+E7+E9+E11+E13+E15+E17+E19+E21</f>
        <v>35</v>
      </c>
      <c r="F23" s="225">
        <f t="shared" si="0"/>
        <v>8</v>
      </c>
      <c r="G23" s="225">
        <f t="shared" si="0"/>
        <v>9</v>
      </c>
      <c r="H23" s="225">
        <f t="shared" si="0"/>
        <v>8</v>
      </c>
      <c r="I23" s="226">
        <f>SUM(D23:H23)</f>
        <v>66</v>
      </c>
      <c r="J23" s="204"/>
    </row>
    <row r="24" spans="2:10" x14ac:dyDescent="0.25">
      <c r="B24" s="204"/>
      <c r="C24" s="204"/>
      <c r="D24" s="227">
        <f>D23/I23</f>
        <v>9.0909090909090912E-2</v>
      </c>
      <c r="E24" s="202">
        <f>E23/I23</f>
        <v>0.53030303030303028</v>
      </c>
      <c r="F24" s="228">
        <f>F23/I23</f>
        <v>0.12121212121212122</v>
      </c>
      <c r="G24" s="203">
        <f>G23/I23</f>
        <v>0.13636363636363635</v>
      </c>
      <c r="H24" s="229">
        <f>H23/I23</f>
        <v>0.12121212121212122</v>
      </c>
      <c r="I24" s="230"/>
      <c r="J24" s="204"/>
    </row>
    <row r="25" spans="2:10" x14ac:dyDescent="0.25">
      <c r="B25" s="204"/>
      <c r="C25" s="204"/>
      <c r="D25" s="204"/>
      <c r="E25" s="204"/>
      <c r="F25" s="204"/>
      <c r="G25" s="204"/>
      <c r="H25" s="204"/>
      <c r="I25" s="204"/>
      <c r="J25" s="204"/>
    </row>
    <row r="26" spans="2:10" x14ac:dyDescent="0.25">
      <c r="B26" s="497" t="s">
        <v>494</v>
      </c>
      <c r="C26" s="497"/>
      <c r="D26" s="497"/>
      <c r="E26" s="497"/>
      <c r="F26" s="497"/>
      <c r="G26" s="497"/>
      <c r="H26" s="497"/>
      <c r="I26" s="497"/>
      <c r="J26" s="204"/>
    </row>
    <row r="27" spans="2:10" x14ac:dyDescent="0.25">
      <c r="B27" s="204"/>
      <c r="C27" s="204"/>
      <c r="D27" s="500">
        <v>2021</v>
      </c>
      <c r="E27" s="500"/>
      <c r="F27" s="500"/>
      <c r="G27" s="500"/>
      <c r="H27" s="500"/>
      <c r="I27" s="500"/>
      <c r="J27" s="204"/>
    </row>
    <row r="28" spans="2:10" ht="60" x14ac:dyDescent="0.25">
      <c r="B28" s="204"/>
      <c r="C28" s="231" t="s">
        <v>502</v>
      </c>
      <c r="D28" s="232" t="s">
        <v>501</v>
      </c>
      <c r="E28" s="233" t="s">
        <v>500</v>
      </c>
      <c r="F28" s="234" t="s">
        <v>507</v>
      </c>
      <c r="G28" s="235" t="s">
        <v>499</v>
      </c>
      <c r="H28" s="236" t="s">
        <v>498</v>
      </c>
      <c r="I28" s="237" t="s">
        <v>497</v>
      </c>
      <c r="J28" s="204"/>
    </row>
    <row r="29" spans="2:10" ht="36" customHeight="1" x14ac:dyDescent="0.25">
      <c r="B29" s="498" t="s">
        <v>568</v>
      </c>
      <c r="C29" s="492" t="s">
        <v>505</v>
      </c>
      <c r="D29" s="213">
        <v>3</v>
      </c>
      <c r="E29" s="214">
        <v>3</v>
      </c>
      <c r="F29" s="214">
        <v>2</v>
      </c>
      <c r="G29" s="214">
        <v>2</v>
      </c>
      <c r="H29" s="215">
        <v>0</v>
      </c>
      <c r="I29" s="241">
        <v>10</v>
      </c>
      <c r="J29" s="204"/>
    </row>
    <row r="30" spans="2:10" ht="20.25" customHeight="1" x14ac:dyDescent="0.25">
      <c r="B30" s="499"/>
      <c r="C30" s="493"/>
      <c r="D30" s="242">
        <f>D29/I29</f>
        <v>0.3</v>
      </c>
      <c r="E30" s="243">
        <f>E29/I29</f>
        <v>0.3</v>
      </c>
      <c r="F30" s="243">
        <f>F29/I29</f>
        <v>0.2</v>
      </c>
      <c r="G30" s="243">
        <f>G29/I29</f>
        <v>0.2</v>
      </c>
      <c r="H30" s="244">
        <f>H29/I29</f>
        <v>0</v>
      </c>
      <c r="I30" s="245">
        <f>SUM(D30:H30)</f>
        <v>1</v>
      </c>
      <c r="J30" s="204"/>
    </row>
    <row r="31" spans="2:10" ht="35.25" customHeight="1" x14ac:dyDescent="0.25">
      <c r="B31" s="498" t="s">
        <v>569</v>
      </c>
      <c r="C31" s="492" t="s">
        <v>554</v>
      </c>
      <c r="D31" s="213">
        <v>0</v>
      </c>
      <c r="E31" s="214">
        <v>1</v>
      </c>
      <c r="F31" s="214">
        <v>1</v>
      </c>
      <c r="G31" s="214">
        <v>2</v>
      </c>
      <c r="H31" s="215">
        <v>0</v>
      </c>
      <c r="I31" s="241">
        <v>4</v>
      </c>
      <c r="J31" s="204"/>
    </row>
    <row r="32" spans="2:10" ht="20.25" customHeight="1" x14ac:dyDescent="0.25">
      <c r="B32" s="499"/>
      <c r="C32" s="493"/>
      <c r="D32" s="242">
        <f>D31/I31</f>
        <v>0</v>
      </c>
      <c r="E32" s="243">
        <f>E31/I31</f>
        <v>0.25</v>
      </c>
      <c r="F32" s="243">
        <f>F31/I31</f>
        <v>0.25</v>
      </c>
      <c r="G32" s="243">
        <f>G31/I31</f>
        <v>0.5</v>
      </c>
      <c r="H32" s="244">
        <f>H31/I31</f>
        <v>0</v>
      </c>
      <c r="I32" s="245">
        <f>SUM(D32:H32)</f>
        <v>1</v>
      </c>
      <c r="J32" s="204"/>
    </row>
    <row r="33" spans="2:17" ht="37.5" customHeight="1" x14ac:dyDescent="0.25">
      <c r="B33" s="498" t="s">
        <v>570</v>
      </c>
      <c r="C33" s="492" t="s">
        <v>555</v>
      </c>
      <c r="D33" s="213">
        <v>1</v>
      </c>
      <c r="E33" s="214">
        <v>0</v>
      </c>
      <c r="F33" s="214">
        <v>2</v>
      </c>
      <c r="G33" s="214">
        <v>0</v>
      </c>
      <c r="H33" s="215">
        <v>1</v>
      </c>
      <c r="I33" s="241">
        <v>4</v>
      </c>
      <c r="J33" s="204"/>
    </row>
    <row r="34" spans="2:17" ht="23.25" customHeight="1" x14ac:dyDescent="0.25">
      <c r="B34" s="499"/>
      <c r="C34" s="493"/>
      <c r="D34" s="242">
        <f>D33/I33</f>
        <v>0.25</v>
      </c>
      <c r="E34" s="243">
        <f>E33/I33</f>
        <v>0</v>
      </c>
      <c r="F34" s="243">
        <f>F33/I33</f>
        <v>0.5</v>
      </c>
      <c r="G34" s="243">
        <f>G33/I33</f>
        <v>0</v>
      </c>
      <c r="H34" s="244">
        <f>H33/I33</f>
        <v>0.25</v>
      </c>
      <c r="I34" s="245">
        <f>SUM(D34:H34)</f>
        <v>1</v>
      </c>
      <c r="J34" s="204"/>
    </row>
    <row r="35" spans="2:17" ht="24" customHeight="1" x14ac:dyDescent="0.25">
      <c r="B35" s="498" t="s">
        <v>571</v>
      </c>
      <c r="C35" s="492" t="s">
        <v>289</v>
      </c>
      <c r="D35" s="213">
        <v>1</v>
      </c>
      <c r="E35" s="214">
        <v>2</v>
      </c>
      <c r="F35" s="214">
        <v>1</v>
      </c>
      <c r="G35" s="214">
        <v>0</v>
      </c>
      <c r="H35" s="215">
        <v>1</v>
      </c>
      <c r="I35" s="241">
        <v>5</v>
      </c>
      <c r="J35" s="204"/>
      <c r="Q35" s="267"/>
    </row>
    <row r="36" spans="2:17" ht="21" customHeight="1" x14ac:dyDescent="0.25">
      <c r="B36" s="499"/>
      <c r="C36" s="493"/>
      <c r="D36" s="242">
        <f>D35/I35</f>
        <v>0.2</v>
      </c>
      <c r="E36" s="243">
        <f>E35/I35</f>
        <v>0.4</v>
      </c>
      <c r="F36" s="243">
        <f>F35/I35</f>
        <v>0.2</v>
      </c>
      <c r="G36" s="243">
        <f>G35/I35</f>
        <v>0</v>
      </c>
      <c r="H36" s="244">
        <f>H35/I35</f>
        <v>0.2</v>
      </c>
      <c r="I36" s="245">
        <f>SUM(D36:H36)</f>
        <v>1</v>
      </c>
      <c r="J36" s="204"/>
    </row>
    <row r="37" spans="2:17" x14ac:dyDescent="0.25">
      <c r="B37" s="204"/>
      <c r="C37" s="204"/>
      <c r="D37" s="246">
        <f>D29+D31+D33+D35</f>
        <v>5</v>
      </c>
      <c r="E37" s="246">
        <f t="shared" ref="E37:H37" si="1">E29+E31+E33+E35</f>
        <v>6</v>
      </c>
      <c r="F37" s="246">
        <f t="shared" si="1"/>
        <v>6</v>
      </c>
      <c r="G37" s="246">
        <f t="shared" si="1"/>
        <v>4</v>
      </c>
      <c r="H37" s="246">
        <f t="shared" si="1"/>
        <v>2</v>
      </c>
      <c r="I37" s="241">
        <f>SUM(D37:H37)</f>
        <v>23</v>
      </c>
      <c r="J37" s="204"/>
    </row>
    <row r="38" spans="2:17" x14ac:dyDescent="0.25">
      <c r="B38" s="204"/>
      <c r="C38" s="204"/>
      <c r="D38" s="227">
        <f>D37/I37</f>
        <v>0.21739130434782608</v>
      </c>
      <c r="E38" s="202">
        <f>E37/I37</f>
        <v>0.2608695652173913</v>
      </c>
      <c r="F38" s="228">
        <f>F37/I37</f>
        <v>0.2608695652173913</v>
      </c>
      <c r="G38" s="203">
        <f>G37/I37</f>
        <v>0.17391304347826086</v>
      </c>
      <c r="H38" s="229">
        <f>H37/I37</f>
        <v>8.6956521739130432E-2</v>
      </c>
      <c r="I38" s="247"/>
      <c r="J38" s="204"/>
    </row>
    <row r="39" spans="2:17" x14ac:dyDescent="0.25">
      <c r="B39" s="204"/>
      <c r="C39" s="204"/>
      <c r="D39" s="204"/>
      <c r="E39" s="204"/>
      <c r="F39" s="204"/>
      <c r="G39" s="204"/>
      <c r="H39" s="204"/>
      <c r="I39" s="204"/>
      <c r="J39" s="204"/>
    </row>
    <row r="40" spans="2:17" x14ac:dyDescent="0.25">
      <c r="B40" s="497" t="s">
        <v>495</v>
      </c>
      <c r="C40" s="497"/>
      <c r="D40" s="497"/>
      <c r="E40" s="497"/>
      <c r="F40" s="497"/>
      <c r="G40" s="497"/>
      <c r="H40" s="497"/>
      <c r="I40" s="497"/>
      <c r="J40" s="204"/>
    </row>
    <row r="41" spans="2:17" x14ac:dyDescent="0.25">
      <c r="B41" s="204"/>
      <c r="C41" s="204"/>
      <c r="D41" s="500">
        <v>2021</v>
      </c>
      <c r="E41" s="500"/>
      <c r="F41" s="500"/>
      <c r="G41" s="500"/>
      <c r="H41" s="500"/>
      <c r="I41" s="500"/>
      <c r="J41" s="204"/>
    </row>
    <row r="42" spans="2:17" ht="60" x14ac:dyDescent="0.25">
      <c r="B42" s="204"/>
      <c r="C42" s="248" t="s">
        <v>502</v>
      </c>
      <c r="D42" s="207" t="s">
        <v>501</v>
      </c>
      <c r="E42" s="208" t="s">
        <v>500</v>
      </c>
      <c r="F42" s="209" t="s">
        <v>507</v>
      </c>
      <c r="G42" s="210" t="s">
        <v>499</v>
      </c>
      <c r="H42" s="211" t="s">
        <v>498</v>
      </c>
      <c r="I42" s="249" t="s">
        <v>497</v>
      </c>
      <c r="J42" s="204"/>
    </row>
    <row r="43" spans="2:17" ht="21" customHeight="1" x14ac:dyDescent="0.25">
      <c r="B43" s="492" t="s">
        <v>577</v>
      </c>
      <c r="C43" s="492" t="s">
        <v>508</v>
      </c>
      <c r="D43" s="213">
        <v>0</v>
      </c>
      <c r="E43" s="214">
        <v>5</v>
      </c>
      <c r="F43" s="214">
        <v>0</v>
      </c>
      <c r="G43" s="214">
        <v>1</v>
      </c>
      <c r="H43" s="215">
        <v>0</v>
      </c>
      <c r="I43" s="250">
        <f t="shared" ref="I43:I50" si="2">SUM(D43:H43)</f>
        <v>6</v>
      </c>
      <c r="J43" s="204"/>
    </row>
    <row r="44" spans="2:17" ht="19.5" customHeight="1" x14ac:dyDescent="0.25">
      <c r="B44" s="493"/>
      <c r="C44" s="493"/>
      <c r="D44" s="242">
        <f>D43/I43</f>
        <v>0</v>
      </c>
      <c r="E44" s="243">
        <f>E43/I43</f>
        <v>0.83333333333333337</v>
      </c>
      <c r="F44" s="243">
        <f>F43/I43</f>
        <v>0</v>
      </c>
      <c r="G44" s="243">
        <f>G43/I43</f>
        <v>0.16666666666666666</v>
      </c>
      <c r="H44" s="268">
        <f>H43/I43</f>
        <v>0</v>
      </c>
      <c r="I44" s="219">
        <f t="shared" si="2"/>
        <v>1</v>
      </c>
      <c r="J44" s="204"/>
    </row>
    <row r="45" spans="2:17" ht="26.25" customHeight="1" x14ac:dyDescent="0.25">
      <c r="B45" s="492" t="s">
        <v>572</v>
      </c>
      <c r="C45" s="492" t="s">
        <v>576</v>
      </c>
      <c r="D45" s="213">
        <v>0</v>
      </c>
      <c r="E45" s="214">
        <v>2</v>
      </c>
      <c r="F45" s="214">
        <v>2</v>
      </c>
      <c r="G45" s="214">
        <v>0</v>
      </c>
      <c r="H45" s="215">
        <v>0</v>
      </c>
      <c r="I45" s="216">
        <f t="shared" si="2"/>
        <v>4</v>
      </c>
      <c r="J45" s="204"/>
    </row>
    <row r="46" spans="2:17" x14ac:dyDescent="0.25">
      <c r="B46" s="493"/>
      <c r="C46" s="493"/>
      <c r="D46" s="242">
        <f>D45/I45</f>
        <v>0</v>
      </c>
      <c r="E46" s="243">
        <f>E45/I45</f>
        <v>0.5</v>
      </c>
      <c r="F46" s="243">
        <f>F45/I45</f>
        <v>0.5</v>
      </c>
      <c r="G46" s="243">
        <f>G45/I45</f>
        <v>0</v>
      </c>
      <c r="H46" s="244">
        <f>H45/I45</f>
        <v>0</v>
      </c>
      <c r="I46" s="219">
        <f t="shared" si="2"/>
        <v>1</v>
      </c>
      <c r="J46" s="204"/>
    </row>
    <row r="47" spans="2:17" ht="27.75" customHeight="1" x14ac:dyDescent="0.25">
      <c r="B47" s="492" t="s">
        <v>578</v>
      </c>
      <c r="C47" s="492" t="s">
        <v>511</v>
      </c>
      <c r="D47" s="213">
        <v>0</v>
      </c>
      <c r="E47" s="214">
        <v>2</v>
      </c>
      <c r="F47" s="214">
        <v>2</v>
      </c>
      <c r="G47" s="214">
        <v>1</v>
      </c>
      <c r="H47" s="215">
        <v>2</v>
      </c>
      <c r="I47" s="216">
        <f t="shared" si="2"/>
        <v>7</v>
      </c>
      <c r="J47" s="204"/>
    </row>
    <row r="48" spans="2:17" x14ac:dyDescent="0.25">
      <c r="B48" s="493"/>
      <c r="C48" s="493"/>
      <c r="D48" s="242">
        <f>D47/I47</f>
        <v>0</v>
      </c>
      <c r="E48" s="243">
        <f>E47/I47</f>
        <v>0.2857142857142857</v>
      </c>
      <c r="F48" s="243">
        <f>F47/I47</f>
        <v>0.2857142857142857</v>
      </c>
      <c r="G48" s="243">
        <f>G47/I47</f>
        <v>0.14285714285714285</v>
      </c>
      <c r="H48" s="244">
        <f>H47/I47</f>
        <v>0.2857142857142857</v>
      </c>
      <c r="I48" s="219">
        <f t="shared" si="2"/>
        <v>0.99999999999999989</v>
      </c>
      <c r="J48" s="204"/>
    </row>
    <row r="49" spans="1:10" ht="35.25" customHeight="1" x14ac:dyDescent="0.25">
      <c r="B49" s="492" t="s">
        <v>579</v>
      </c>
      <c r="C49" s="492" t="s">
        <v>512</v>
      </c>
      <c r="D49" s="213">
        <v>1</v>
      </c>
      <c r="E49" s="214">
        <v>1</v>
      </c>
      <c r="F49" s="214">
        <v>4</v>
      </c>
      <c r="G49" s="214">
        <v>0</v>
      </c>
      <c r="H49" s="215">
        <v>1</v>
      </c>
      <c r="I49" s="216">
        <f t="shared" si="2"/>
        <v>7</v>
      </c>
      <c r="J49" s="204"/>
    </row>
    <row r="50" spans="1:10" ht="21" customHeight="1" x14ac:dyDescent="0.25">
      <c r="B50" s="493"/>
      <c r="C50" s="493"/>
      <c r="D50" s="242">
        <f>D49/I49</f>
        <v>0.14285714285714285</v>
      </c>
      <c r="E50" s="243">
        <f>E49/I49</f>
        <v>0.14285714285714285</v>
      </c>
      <c r="F50" s="243">
        <f>F49/I49</f>
        <v>0.5714285714285714</v>
      </c>
      <c r="G50" s="243">
        <f>G49/I49</f>
        <v>0</v>
      </c>
      <c r="H50" s="244">
        <f>H49/I49</f>
        <v>0.14285714285714285</v>
      </c>
      <c r="I50" s="219">
        <f t="shared" si="2"/>
        <v>1</v>
      </c>
      <c r="J50" s="204"/>
    </row>
    <row r="51" spans="1:10" x14ac:dyDescent="0.25">
      <c r="B51" s="204"/>
      <c r="C51" s="204"/>
      <c r="D51" s="246">
        <f>D43+D45+D47+D49</f>
        <v>1</v>
      </c>
      <c r="E51" s="246">
        <f t="shared" ref="E51:H51" si="3">E43+E45+E47+E49</f>
        <v>10</v>
      </c>
      <c r="F51" s="246">
        <f t="shared" si="3"/>
        <v>8</v>
      </c>
      <c r="G51" s="246">
        <f t="shared" si="3"/>
        <v>2</v>
      </c>
      <c r="H51" s="246">
        <f t="shared" si="3"/>
        <v>3</v>
      </c>
      <c r="I51" s="251">
        <v>24</v>
      </c>
      <c r="J51" s="204"/>
    </row>
    <row r="52" spans="1:10" x14ac:dyDescent="0.25">
      <c r="B52" s="204"/>
      <c r="C52" s="204"/>
      <c r="D52" s="227">
        <f>D51/I51</f>
        <v>4.1666666666666664E-2</v>
      </c>
      <c r="E52" s="202">
        <f>E51/I51</f>
        <v>0.41666666666666669</v>
      </c>
      <c r="F52" s="228">
        <f>F51/I51</f>
        <v>0.33333333333333331</v>
      </c>
      <c r="G52" s="203">
        <f>G51/I51</f>
        <v>8.3333333333333329E-2</v>
      </c>
      <c r="H52" s="229">
        <f>H51/I51</f>
        <v>0.125</v>
      </c>
      <c r="I52" s="204"/>
      <c r="J52" s="204"/>
    </row>
    <row r="53" spans="1:10" x14ac:dyDescent="0.25">
      <c r="B53" s="204"/>
      <c r="C53" s="204"/>
      <c r="D53" s="204"/>
      <c r="E53" s="204"/>
      <c r="F53" s="204"/>
      <c r="G53" s="204"/>
      <c r="H53" s="204"/>
      <c r="I53" s="204"/>
      <c r="J53" s="204"/>
    </row>
    <row r="54" spans="1:10" x14ac:dyDescent="0.25">
      <c r="B54" s="497" t="s">
        <v>496</v>
      </c>
      <c r="C54" s="497"/>
      <c r="D54" s="497"/>
      <c r="E54" s="497"/>
      <c r="F54" s="497"/>
      <c r="G54" s="497"/>
      <c r="H54" s="497"/>
      <c r="I54" s="497"/>
      <c r="J54" s="204"/>
    </row>
    <row r="55" spans="1:10" x14ac:dyDescent="0.25">
      <c r="B55" s="204"/>
      <c r="C55" s="204"/>
      <c r="D55" s="500">
        <v>2021</v>
      </c>
      <c r="E55" s="500"/>
      <c r="F55" s="500"/>
      <c r="G55" s="500"/>
      <c r="H55" s="500"/>
      <c r="I55" s="500"/>
      <c r="J55" s="204"/>
    </row>
    <row r="56" spans="1:10" ht="60" x14ac:dyDescent="0.25">
      <c r="B56" s="204"/>
      <c r="C56" s="248" t="s">
        <v>502</v>
      </c>
      <c r="D56" s="207" t="s">
        <v>501</v>
      </c>
      <c r="E56" s="208" t="s">
        <v>500</v>
      </c>
      <c r="F56" s="209" t="s">
        <v>507</v>
      </c>
      <c r="G56" s="210" t="s">
        <v>499</v>
      </c>
      <c r="H56" s="211" t="s">
        <v>498</v>
      </c>
      <c r="I56" s="249" t="s">
        <v>497</v>
      </c>
      <c r="J56" s="204"/>
    </row>
    <row r="57" spans="1:10" ht="30" customHeight="1" x14ac:dyDescent="0.25">
      <c r="B57" s="494" t="s">
        <v>573</v>
      </c>
      <c r="C57" s="492" t="s">
        <v>556</v>
      </c>
      <c r="D57" s="213">
        <v>1</v>
      </c>
      <c r="E57" s="214">
        <v>2</v>
      </c>
      <c r="F57" s="214">
        <v>2</v>
      </c>
      <c r="G57" s="214">
        <v>0</v>
      </c>
      <c r="H57" s="215">
        <v>1</v>
      </c>
      <c r="I57" s="250">
        <v>6</v>
      </c>
      <c r="J57" s="204"/>
    </row>
    <row r="58" spans="1:10" ht="23.25" customHeight="1" x14ac:dyDescent="0.25">
      <c r="B58" s="495"/>
      <c r="C58" s="493"/>
      <c r="D58" s="242">
        <f>D57/I57</f>
        <v>0.16666666666666666</v>
      </c>
      <c r="E58" s="243">
        <f>E57/I57</f>
        <v>0.33333333333333331</v>
      </c>
      <c r="F58" s="243">
        <f>F57/I57</f>
        <v>0.33333333333333331</v>
      </c>
      <c r="G58" s="243">
        <f>G57/I57</f>
        <v>0</v>
      </c>
      <c r="H58" s="244">
        <f>H57/I57</f>
        <v>0.16666666666666666</v>
      </c>
      <c r="I58" s="219">
        <f>SUM(D58:H58)</f>
        <v>0.99999999999999989</v>
      </c>
      <c r="J58" s="204"/>
    </row>
    <row r="59" spans="1:10" ht="24" customHeight="1" x14ac:dyDescent="0.25">
      <c r="B59" s="492" t="s">
        <v>580</v>
      </c>
      <c r="C59" s="492" t="s">
        <v>557</v>
      </c>
      <c r="D59" s="238">
        <v>1</v>
      </c>
      <c r="E59" s="239">
        <v>2</v>
      </c>
      <c r="F59" s="239">
        <v>1</v>
      </c>
      <c r="G59" s="239">
        <v>2</v>
      </c>
      <c r="H59" s="240">
        <v>2</v>
      </c>
      <c r="I59" s="269">
        <v>8</v>
      </c>
      <c r="J59" s="204"/>
    </row>
    <row r="60" spans="1:10" ht="31.5" customHeight="1" x14ac:dyDescent="0.25">
      <c r="B60" s="493"/>
      <c r="C60" s="493"/>
      <c r="D60" s="270">
        <f>D59/I59</f>
        <v>0.125</v>
      </c>
      <c r="E60" s="271">
        <f>E59/I59</f>
        <v>0.25</v>
      </c>
      <c r="F60" s="271">
        <f>F59/I59</f>
        <v>0.125</v>
      </c>
      <c r="G60" s="271">
        <f>G59/I59</f>
        <v>0.25</v>
      </c>
      <c r="H60" s="268">
        <f>H59/I59</f>
        <v>0.25</v>
      </c>
      <c r="I60" s="272">
        <f>SUM(D60:H60)</f>
        <v>1</v>
      </c>
      <c r="J60" s="204"/>
    </row>
    <row r="61" spans="1:10" ht="45.75" customHeight="1" x14ac:dyDescent="0.25">
      <c r="A61" s="496"/>
      <c r="B61" s="492" t="s">
        <v>574</v>
      </c>
      <c r="C61" s="494" t="s">
        <v>558</v>
      </c>
      <c r="D61" s="213">
        <v>3</v>
      </c>
      <c r="E61" s="214">
        <v>2</v>
      </c>
      <c r="F61" s="214">
        <v>2</v>
      </c>
      <c r="G61" s="214">
        <v>3</v>
      </c>
      <c r="H61" s="215">
        <v>1</v>
      </c>
      <c r="I61" s="274">
        <v>11</v>
      </c>
      <c r="J61" s="204"/>
    </row>
    <row r="62" spans="1:10" ht="20.25" customHeight="1" x14ac:dyDescent="0.25">
      <c r="A62" s="496"/>
      <c r="B62" s="493"/>
      <c r="C62" s="495"/>
      <c r="D62" s="275">
        <f>D61/I61</f>
        <v>0.27272727272727271</v>
      </c>
      <c r="E62" s="276">
        <f>E61/I61</f>
        <v>0.18181818181818182</v>
      </c>
      <c r="F62" s="276">
        <f>F61/I61</f>
        <v>0.18181818181818182</v>
      </c>
      <c r="G62" s="276">
        <f>G61/I61</f>
        <v>0.27272727272727271</v>
      </c>
      <c r="H62" s="277">
        <f>H61/I61</f>
        <v>9.0909090909090912E-2</v>
      </c>
      <c r="I62" s="278">
        <f>SUM(D62:H62)</f>
        <v>1</v>
      </c>
      <c r="J62" s="204"/>
    </row>
    <row r="63" spans="1:10" ht="25.5" customHeight="1" x14ac:dyDescent="0.25">
      <c r="B63" s="492" t="s">
        <v>575</v>
      </c>
      <c r="C63" s="492" t="s">
        <v>513</v>
      </c>
      <c r="D63" s="213">
        <v>1</v>
      </c>
      <c r="E63" s="214">
        <v>3</v>
      </c>
      <c r="F63" s="214">
        <v>1</v>
      </c>
      <c r="G63" s="214">
        <v>2</v>
      </c>
      <c r="H63" s="215">
        <v>1</v>
      </c>
      <c r="I63" s="274">
        <v>8</v>
      </c>
      <c r="J63" s="204"/>
    </row>
    <row r="64" spans="1:10" ht="69" customHeight="1" x14ac:dyDescent="0.25">
      <c r="B64" s="493"/>
      <c r="C64" s="493"/>
      <c r="D64" s="242">
        <f>D63/I63</f>
        <v>0.125</v>
      </c>
      <c r="E64" s="243">
        <f>E63/I63</f>
        <v>0.375</v>
      </c>
      <c r="F64" s="243">
        <f>F63/I63</f>
        <v>0.125</v>
      </c>
      <c r="G64" s="243">
        <f>G63/I63</f>
        <v>0.25</v>
      </c>
      <c r="H64" s="244">
        <f>H63/I63</f>
        <v>0.125</v>
      </c>
      <c r="I64" s="273">
        <f>SUM(D64:H64)</f>
        <v>1</v>
      </c>
      <c r="J64" s="204"/>
    </row>
    <row r="65" spans="2:10" x14ac:dyDescent="0.25">
      <c r="B65" s="204"/>
      <c r="C65" s="204"/>
      <c r="D65" s="246">
        <f>D57+D59+D61+D63</f>
        <v>6</v>
      </c>
      <c r="E65" s="246">
        <f>E57+E59+E61+E63</f>
        <v>9</v>
      </c>
      <c r="F65" s="246">
        <f>F57+F59+F61+F63</f>
        <v>6</v>
      </c>
      <c r="G65" s="246">
        <f>G57+G59+G61+G63</f>
        <v>7</v>
      </c>
      <c r="H65" s="246">
        <f>H57+H59+H61+H63</f>
        <v>5</v>
      </c>
      <c r="I65" s="251">
        <f>SUM(D65:H65)</f>
        <v>33</v>
      </c>
      <c r="J65" s="204"/>
    </row>
    <row r="66" spans="2:10" x14ac:dyDescent="0.25">
      <c r="B66" s="204"/>
      <c r="C66" s="204"/>
      <c r="D66" s="227">
        <f>D65/I65</f>
        <v>0.18181818181818182</v>
      </c>
      <c r="E66" s="202">
        <f>E65/I65</f>
        <v>0.27272727272727271</v>
      </c>
      <c r="F66" s="228">
        <f>F65/I65</f>
        <v>0.18181818181818182</v>
      </c>
      <c r="G66" s="203">
        <f>G65/I65</f>
        <v>0.21212121212121213</v>
      </c>
      <c r="H66" s="229">
        <f>H65/I65</f>
        <v>0.15151515151515152</v>
      </c>
      <c r="I66" s="204"/>
      <c r="J66" s="204"/>
    </row>
    <row r="67" spans="2:10" x14ac:dyDescent="0.25">
      <c r="B67" s="204"/>
      <c r="C67" s="204"/>
      <c r="D67" s="204"/>
      <c r="E67" s="204"/>
      <c r="F67" s="204"/>
      <c r="G67" s="204"/>
      <c r="H67" s="204"/>
      <c r="I67" s="204"/>
      <c r="J67" s="204"/>
    </row>
  </sheetData>
  <mergeCells count="51">
    <mergeCell ref="B2:I2"/>
    <mergeCell ref="B26:I26"/>
    <mergeCell ref="B40:I40"/>
    <mergeCell ref="B19:B20"/>
    <mergeCell ref="C19:C20"/>
    <mergeCell ref="B21:B22"/>
    <mergeCell ref="C21:C22"/>
    <mergeCell ref="D3:I3"/>
    <mergeCell ref="B17:B18"/>
    <mergeCell ref="B33:B34"/>
    <mergeCell ref="C33:C34"/>
    <mergeCell ref="C5:C6"/>
    <mergeCell ref="B5:B6"/>
    <mergeCell ref="B7:B8"/>
    <mergeCell ref="C7:C8"/>
    <mergeCell ref="B9:B10"/>
    <mergeCell ref="C9:C10"/>
    <mergeCell ref="C17:C18"/>
    <mergeCell ref="B11:B12"/>
    <mergeCell ref="C11:C12"/>
    <mergeCell ref="B13:B14"/>
    <mergeCell ref="C13:C14"/>
    <mergeCell ref="B15:B16"/>
    <mergeCell ref="C15:C16"/>
    <mergeCell ref="B59:B60"/>
    <mergeCell ref="C59:C60"/>
    <mergeCell ref="B35:B36"/>
    <mergeCell ref="C35:C36"/>
    <mergeCell ref="D27:I27"/>
    <mergeCell ref="D41:I41"/>
    <mergeCell ref="D55:I55"/>
    <mergeCell ref="B43:B44"/>
    <mergeCell ref="C43:C44"/>
    <mergeCell ref="B45:B46"/>
    <mergeCell ref="C45:C46"/>
    <mergeCell ref="B47:B48"/>
    <mergeCell ref="B29:B30"/>
    <mergeCell ref="C29:C30"/>
    <mergeCell ref="B31:B32"/>
    <mergeCell ref="C31:C32"/>
    <mergeCell ref="C47:C48"/>
    <mergeCell ref="B49:B50"/>
    <mergeCell ref="C49:C50"/>
    <mergeCell ref="C57:C58"/>
    <mergeCell ref="B57:B58"/>
    <mergeCell ref="B54:I54"/>
    <mergeCell ref="B61:B62"/>
    <mergeCell ref="C61:C62"/>
    <mergeCell ref="B63:B64"/>
    <mergeCell ref="C63:C64"/>
    <mergeCell ref="A61:A62"/>
  </mergeCells>
  <hyperlinks>
    <hyperlink ref="A1" location="Turinys!A1" display="Atgal į turinį"/>
  </hyperlinks>
  <pageMargins left="0.7" right="0.7" top="0.75" bottom="0.75" header="0.3" footer="0.3"/>
  <pageSetup paperSize="9" orientation="portrait" r:id="rId1"/>
  <ignoredErrors>
    <ignoredError sqref="D23:H23 D37:E37 F37:H37 D51:H51 D65:H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Turinys</vt:lpstr>
      <vt:lpstr>Žymėjimai</vt:lpstr>
      <vt:lpstr>Bendrieji rodikliai</vt:lpstr>
      <vt:lpstr>I prioritetas</vt:lpstr>
      <vt:lpstr>II prioritetas</vt:lpstr>
      <vt:lpstr>III prioritetas</vt:lpstr>
      <vt:lpstr>IV prioritetas</vt:lpstr>
      <vt:lpstr>Suvestinė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Evelina Petrikaitė</dc:creator>
  <cp:lastModifiedBy>Jovita Šumskienė</cp:lastModifiedBy>
  <cp:lastPrinted>2022-12-02T08:07:56Z</cp:lastPrinted>
  <dcterms:created xsi:type="dcterms:W3CDTF">2022-11-22T11:43:44Z</dcterms:created>
  <dcterms:modified xsi:type="dcterms:W3CDTF">2022-12-22T13:45:53Z</dcterms:modified>
</cp:coreProperties>
</file>