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W130" i="1" s="1"/>
  <c r="W131" i="1" s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P187" i="1"/>
  <c r="P188" i="1" s="1"/>
  <c r="Q130" i="1" l="1"/>
  <c r="Q131" i="1" s="1"/>
  <c r="N130" i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U78" i="1" s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<sst xmlns="http://schemas.openxmlformats.org/spreadsheetml/2006/main" count="422" uniqueCount="122">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</sst>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topLeftCell="A61" zoomScaleNormal="100" workbookViewId="0">
      <selection activeCell="O70" sqref="O70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106" t="s">
        <v>115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13" t="s">
        <v>0</v>
      </c>
      <c r="V7" s="113"/>
      <c r="W7" s="113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107" t="s">
        <v>112</v>
      </c>
      <c r="I8" s="108"/>
      <c r="J8" s="108"/>
      <c r="K8" s="109"/>
      <c r="L8" s="107" t="s">
        <v>117</v>
      </c>
      <c r="M8" s="108"/>
      <c r="N8" s="108"/>
      <c r="O8" s="109"/>
      <c r="P8" s="107" t="s">
        <v>118</v>
      </c>
      <c r="Q8" s="108"/>
      <c r="R8" s="108"/>
      <c r="S8" s="109"/>
      <c r="T8" s="107" t="s">
        <v>119</v>
      </c>
      <c r="U8" s="108"/>
      <c r="V8" s="108"/>
      <c r="W8" s="110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5" t="s">
        <v>13</v>
      </c>
      <c r="J9" s="111"/>
      <c r="K9" s="96"/>
      <c r="L9" s="14" t="s">
        <v>12</v>
      </c>
      <c r="M9" s="95" t="s">
        <v>13</v>
      </c>
      <c r="N9" s="111"/>
      <c r="O9" s="96"/>
      <c r="P9" s="14" t="s">
        <v>12</v>
      </c>
      <c r="Q9" s="95" t="s">
        <v>13</v>
      </c>
      <c r="R9" s="111"/>
      <c r="S9" s="96"/>
      <c r="T9" s="14" t="s">
        <v>12</v>
      </c>
      <c r="U9" s="95" t="s">
        <v>13</v>
      </c>
      <c r="V9" s="111"/>
      <c r="W9" s="112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5" t="s">
        <v>17</v>
      </c>
      <c r="J10" s="96"/>
      <c r="K10" s="40"/>
      <c r="L10" s="14" t="s">
        <v>16</v>
      </c>
      <c r="M10" s="95" t="s">
        <v>17</v>
      </c>
      <c r="N10" s="96"/>
      <c r="O10" s="40"/>
      <c r="P10" s="14" t="s">
        <v>16</v>
      </c>
      <c r="Q10" s="95" t="s">
        <v>17</v>
      </c>
      <c r="R10" s="96"/>
      <c r="S10" s="40"/>
      <c r="T10" s="14" t="s">
        <v>16</v>
      </c>
      <c r="U10" s="95" t="s">
        <v>17</v>
      </c>
      <c r="V10" s="96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7"/>
      <c r="C15" s="77"/>
      <c r="D15" s="77"/>
      <c r="E15" s="77"/>
      <c r="F15" s="81" t="s">
        <v>116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8"/>
    </row>
    <row r="16" spans="1:23" x14ac:dyDescent="0.2">
      <c r="A16" s="98" t="s">
        <v>24</v>
      </c>
      <c r="B16" s="42" t="s">
        <v>25</v>
      </c>
      <c r="C16" s="101"/>
      <c r="D16" s="77"/>
      <c r="E16" s="77"/>
      <c r="F16" s="76" t="s">
        <v>26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</row>
    <row r="17" spans="1:25" x14ac:dyDescent="0.2">
      <c r="A17" s="99"/>
      <c r="B17" s="102" t="s">
        <v>25</v>
      </c>
      <c r="C17" s="6" t="s">
        <v>25</v>
      </c>
      <c r="D17" s="83"/>
      <c r="E17" s="77"/>
      <c r="F17" s="81" t="s">
        <v>27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</row>
    <row r="18" spans="1:25" x14ac:dyDescent="0.2">
      <c r="A18" s="99"/>
      <c r="B18" s="103"/>
      <c r="C18" s="74" t="s">
        <v>25</v>
      </c>
      <c r="D18" s="4" t="s">
        <v>25</v>
      </c>
      <c r="E18" s="5"/>
      <c r="F18" s="76" t="s">
        <v>28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</row>
    <row r="19" spans="1:25" x14ac:dyDescent="0.2">
      <c r="A19" s="99"/>
      <c r="B19" s="103"/>
      <c r="C19" s="75"/>
      <c r="D19" s="104" t="s">
        <v>25</v>
      </c>
      <c r="E19" s="6" t="s">
        <v>25</v>
      </c>
      <c r="F19" s="81" t="s">
        <v>29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8"/>
    </row>
    <row r="20" spans="1:25" ht="45" x14ac:dyDescent="0.2">
      <c r="A20" s="99"/>
      <c r="B20" s="103"/>
      <c r="C20" s="75"/>
      <c r="D20" s="105"/>
      <c r="E20" s="89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9"/>
      <c r="B21" s="103"/>
      <c r="C21" s="75"/>
      <c r="D21" s="105"/>
      <c r="E21" s="75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188.1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9"/>
      <c r="B22" s="103"/>
      <c r="C22" s="75"/>
      <c r="D22" s="105"/>
      <c r="E22" s="88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1028.0219999999999</v>
      </c>
      <c r="M22" s="60">
        <v>1013.822</v>
      </c>
      <c r="N22" s="60">
        <v>950.02499999999998</v>
      </c>
      <c r="O22" s="60">
        <v>14.2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9"/>
      <c r="B23" s="103"/>
      <c r="C23" s="75"/>
      <c r="D23" s="105"/>
      <c r="E23" s="7"/>
      <c r="F23" s="68" t="s">
        <v>34</v>
      </c>
      <c r="G23" s="82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1321.3219999999999</v>
      </c>
      <c r="M23" s="19">
        <f t="shared" si="0"/>
        <v>1292.6220000000001</v>
      </c>
      <c r="N23" s="19">
        <f t="shared" si="0"/>
        <v>1138.125</v>
      </c>
      <c r="O23" s="19">
        <f t="shared" si="0"/>
        <v>28.7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9"/>
      <c r="B24" s="103"/>
      <c r="C24" s="75"/>
      <c r="D24" s="105"/>
      <c r="E24" s="6" t="s">
        <v>35</v>
      </c>
      <c r="F24" s="81" t="s">
        <v>36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8"/>
    </row>
    <row r="25" spans="1:25" ht="45" x14ac:dyDescent="0.2">
      <c r="A25" s="99"/>
      <c r="B25" s="103"/>
      <c r="C25" s="75"/>
      <c r="D25" s="105"/>
      <c r="E25" s="89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9"/>
      <c r="B26" s="103"/>
      <c r="C26" s="75"/>
      <c r="D26" s="105"/>
      <c r="E26" s="75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153.1</v>
      </c>
      <c r="M26" s="60">
        <v>153.1</v>
      </c>
      <c r="N26" s="60">
        <v>97.9</v>
      </c>
      <c r="O26" s="25">
        <v>0</v>
      </c>
      <c r="P26" s="24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9"/>
      <c r="B27" s="103"/>
      <c r="C27" s="75"/>
      <c r="D27" s="105"/>
      <c r="E27" s="88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415.70400000000001</v>
      </c>
      <c r="M27" s="60">
        <v>408.904</v>
      </c>
      <c r="N27" s="60">
        <v>382.709</v>
      </c>
      <c r="O27" s="25">
        <v>6.8</v>
      </c>
      <c r="P27" s="24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9"/>
      <c r="B28" s="103"/>
      <c r="C28" s="75"/>
      <c r="D28" s="105"/>
      <c r="E28" s="7"/>
      <c r="F28" s="90" t="s">
        <v>34</v>
      </c>
      <c r="G28" s="91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564.20399999999995</v>
      </c>
      <c r="N28" s="19">
        <f t="shared" si="1"/>
        <v>480.60900000000004</v>
      </c>
      <c r="O28" s="19">
        <f t="shared" si="1"/>
        <v>6.8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9"/>
      <c r="B29" s="103"/>
      <c r="C29" s="75"/>
      <c r="D29" s="105"/>
      <c r="E29" s="6" t="s">
        <v>38</v>
      </c>
      <c r="F29" s="81" t="s">
        <v>39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8"/>
      <c r="Y29" s="57"/>
    </row>
    <row r="30" spans="1:25" ht="45" x14ac:dyDescent="0.2">
      <c r="A30" s="99"/>
      <c r="B30" s="103"/>
      <c r="C30" s="75"/>
      <c r="D30" s="105"/>
      <c r="E30" s="89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</v>
      </c>
      <c r="M30" s="25">
        <v>8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9"/>
      <c r="B31" s="103"/>
      <c r="C31" s="75"/>
      <c r="D31" s="105"/>
      <c r="E31" s="75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368.2</v>
      </c>
      <c r="M31" s="60">
        <v>355.6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9"/>
      <c r="B32" s="103"/>
      <c r="C32" s="75"/>
      <c r="D32" s="105"/>
      <c r="E32" s="88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1447.66</v>
      </c>
      <c r="M32" s="60">
        <v>1437.26</v>
      </c>
      <c r="N32" s="60">
        <v>1359.6590000000001</v>
      </c>
      <c r="O32" s="60">
        <v>10.4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9"/>
      <c r="B33" s="103"/>
      <c r="C33" s="75"/>
      <c r="D33" s="105"/>
      <c r="E33" s="7"/>
      <c r="F33" s="90" t="s">
        <v>34</v>
      </c>
      <c r="G33" s="91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1823.8600000000001</v>
      </c>
      <c r="M33" s="19">
        <f t="shared" si="2"/>
        <v>1800.8600000000001</v>
      </c>
      <c r="N33" s="19">
        <f t="shared" si="2"/>
        <v>1543.1590000000001</v>
      </c>
      <c r="O33" s="19">
        <f t="shared" si="2"/>
        <v>23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9"/>
      <c r="B34" s="103"/>
      <c r="C34" s="75"/>
      <c r="D34" s="105"/>
      <c r="E34" s="6" t="s">
        <v>41</v>
      </c>
      <c r="F34" s="92" t="s">
        <v>42</v>
      </c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4"/>
      <c r="Y34" s="57"/>
    </row>
    <row r="35" spans="1:25" ht="45" x14ac:dyDescent="0.2">
      <c r="A35" s="99"/>
      <c r="B35" s="103"/>
      <c r="C35" s="75"/>
      <c r="D35" s="105"/>
      <c r="E35" s="89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17.600000000000001</v>
      </c>
      <c r="M35" s="25">
        <v>15.5</v>
      </c>
      <c r="N35" s="25">
        <v>0</v>
      </c>
      <c r="O35" s="25">
        <v>2.1</v>
      </c>
      <c r="P35" s="24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9"/>
      <c r="B36" s="103"/>
      <c r="C36" s="75"/>
      <c r="D36" s="105"/>
      <c r="E36" s="75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26.9</v>
      </c>
      <c r="M36" s="25">
        <v>26.9</v>
      </c>
      <c r="N36" s="25">
        <v>17.8</v>
      </c>
      <c r="O36" s="25">
        <v>0</v>
      </c>
      <c r="P36" s="24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9"/>
      <c r="B37" s="103"/>
      <c r="C37" s="75"/>
      <c r="D37" s="105"/>
      <c r="E37" s="88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1124.57</v>
      </c>
      <c r="M37" s="60">
        <v>1119.67</v>
      </c>
      <c r="N37" s="60">
        <v>947.61500000000001</v>
      </c>
      <c r="O37" s="25">
        <v>4.9000000000000004</v>
      </c>
      <c r="P37" s="24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9"/>
      <c r="B38" s="103"/>
      <c r="C38" s="75"/>
      <c r="D38" s="105"/>
      <c r="E38" s="7"/>
      <c r="F38" s="68" t="s">
        <v>34</v>
      </c>
      <c r="G38" s="82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1169.07</v>
      </c>
      <c r="M38" s="19">
        <f t="shared" si="3"/>
        <v>1162.0700000000002</v>
      </c>
      <c r="N38" s="19">
        <f t="shared" si="3"/>
        <v>965.41499999999996</v>
      </c>
      <c r="O38" s="19">
        <f t="shared" si="3"/>
        <v>7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9"/>
      <c r="B39" s="103"/>
      <c r="C39" s="75"/>
      <c r="D39" s="105"/>
      <c r="E39" s="6" t="s">
        <v>44</v>
      </c>
      <c r="F39" s="81" t="s">
        <v>45</v>
      </c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8"/>
      <c r="Y39" s="57"/>
    </row>
    <row r="40" spans="1:25" ht="45" x14ac:dyDescent="0.2">
      <c r="A40" s="99"/>
      <c r="B40" s="103"/>
      <c r="C40" s="75"/>
      <c r="D40" s="105"/>
      <c r="E40" s="89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9"/>
      <c r="B41" s="103"/>
      <c r="C41" s="75"/>
      <c r="D41" s="105"/>
      <c r="E41" s="75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10</v>
      </c>
      <c r="M41" s="25">
        <v>10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9"/>
      <c r="B42" s="103"/>
      <c r="C42" s="75"/>
      <c r="D42" s="105"/>
      <c r="E42" s="75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360</v>
      </c>
      <c r="M42" s="60">
        <v>285.7</v>
      </c>
      <c r="N42" s="60">
        <v>177.1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9"/>
      <c r="B43" s="103"/>
      <c r="C43" s="75"/>
      <c r="D43" s="105"/>
      <c r="E43" s="88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1493.405</v>
      </c>
      <c r="M43" s="60">
        <v>1456.105</v>
      </c>
      <c r="N43" s="60">
        <v>1364.81</v>
      </c>
      <c r="O43" s="60">
        <v>37.299999999999997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9"/>
      <c r="B44" s="103"/>
      <c r="C44" s="75"/>
      <c r="D44" s="105"/>
      <c r="E44" s="7"/>
      <c r="F44" s="90" t="s">
        <v>34</v>
      </c>
      <c r="G44" s="91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1863.405</v>
      </c>
      <c r="M44" s="19">
        <f t="shared" si="4"/>
        <v>1751.8050000000001</v>
      </c>
      <c r="N44" s="19">
        <f t="shared" si="4"/>
        <v>1541.9099999999999</v>
      </c>
      <c r="O44" s="19">
        <f t="shared" si="4"/>
        <v>111.6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9"/>
      <c r="B45" s="103"/>
      <c r="C45" s="75"/>
      <c r="D45" s="105"/>
      <c r="E45" s="6" t="s">
        <v>48</v>
      </c>
      <c r="F45" s="92" t="s">
        <v>49</v>
      </c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Y45" s="57"/>
    </row>
    <row r="46" spans="1:25" ht="45" x14ac:dyDescent="0.2">
      <c r="A46" s="99"/>
      <c r="B46" s="103"/>
      <c r="C46" s="75"/>
      <c r="D46" s="105"/>
      <c r="E46" s="89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31</v>
      </c>
      <c r="M46" s="60">
        <v>31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9"/>
      <c r="B47" s="103"/>
      <c r="C47" s="75"/>
      <c r="D47" s="105"/>
      <c r="E47" s="75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9"/>
      <c r="B48" s="103"/>
      <c r="C48" s="75"/>
      <c r="D48" s="105"/>
      <c r="E48" s="88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990.75199999999995</v>
      </c>
      <c r="M48" s="60">
        <v>990.75199999999995</v>
      </c>
      <c r="N48" s="60">
        <v>935.87599999999998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9"/>
      <c r="B49" s="103"/>
      <c r="C49" s="75"/>
      <c r="D49" s="105"/>
      <c r="E49" s="7"/>
      <c r="F49" s="68" t="s">
        <v>34</v>
      </c>
      <c r="G49" s="82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1545.152</v>
      </c>
      <c r="M49" s="19">
        <f t="shared" si="5"/>
        <v>1545.152</v>
      </c>
      <c r="N49" s="19">
        <f t="shared" si="5"/>
        <v>1306.1759999999999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9"/>
      <c r="B50" s="103"/>
      <c r="C50" s="75"/>
      <c r="D50" s="8"/>
      <c r="E50" s="71" t="s">
        <v>113</v>
      </c>
      <c r="F50" s="72"/>
      <c r="G50" s="73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8293.8130000000001</v>
      </c>
      <c r="M50" s="20">
        <f t="shared" si="6"/>
        <v>8116.7130000000006</v>
      </c>
      <c r="N50" s="20">
        <f t="shared" si="6"/>
        <v>6975.3940000000002</v>
      </c>
      <c r="O50" s="20">
        <f t="shared" si="6"/>
        <v>177.1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9"/>
      <c r="B51" s="103"/>
      <c r="C51" s="75"/>
      <c r="D51" s="4" t="s">
        <v>35</v>
      </c>
      <c r="E51" s="5"/>
      <c r="F51" s="76" t="s">
        <v>51</v>
      </c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8"/>
      <c r="Y51" s="57"/>
    </row>
    <row r="52" spans="1:25" x14ac:dyDescent="0.2">
      <c r="A52" s="99"/>
      <c r="B52" s="103"/>
      <c r="C52" s="75"/>
      <c r="D52" s="79" t="s">
        <v>35</v>
      </c>
      <c r="E52" s="6" t="s">
        <v>25</v>
      </c>
      <c r="F52" s="81" t="s">
        <v>52</v>
      </c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8"/>
      <c r="Y52" s="57"/>
    </row>
    <row r="53" spans="1:25" ht="45" x14ac:dyDescent="0.2">
      <c r="A53" s="99"/>
      <c r="B53" s="103"/>
      <c r="C53" s="75"/>
      <c r="D53" s="80"/>
      <c r="E53" s="89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23.8</v>
      </c>
      <c r="M53" s="60">
        <v>23.8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9"/>
      <c r="B54" s="103"/>
      <c r="C54" s="75"/>
      <c r="D54" s="80"/>
      <c r="E54" s="75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471.1</v>
      </c>
      <c r="M54" s="60">
        <v>468.7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9"/>
      <c r="B55" s="103"/>
      <c r="C55" s="75"/>
      <c r="D55" s="80"/>
      <c r="E55" s="88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60">
        <v>4</v>
      </c>
      <c r="L55" s="61">
        <v>737.04399999999998</v>
      </c>
      <c r="M55" s="60">
        <v>737.04399999999998</v>
      </c>
      <c r="N55" s="60">
        <v>657.58699999999999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9"/>
      <c r="B56" s="103"/>
      <c r="C56" s="75"/>
      <c r="D56" s="80"/>
      <c r="E56" s="7"/>
      <c r="F56" s="68" t="s">
        <v>34</v>
      </c>
      <c r="G56" s="82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1231.944</v>
      </c>
      <c r="M56" s="19">
        <f t="shared" si="7"/>
        <v>1229.5439999999999</v>
      </c>
      <c r="N56" s="19">
        <f t="shared" si="7"/>
        <v>975.28700000000003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9"/>
      <c r="B57" s="103"/>
      <c r="C57" s="75"/>
      <c r="D57" s="80"/>
      <c r="E57" s="6" t="s">
        <v>35</v>
      </c>
      <c r="F57" s="81" t="s">
        <v>54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Y57" s="57"/>
    </row>
    <row r="58" spans="1:25" ht="45" x14ac:dyDescent="0.2">
      <c r="A58" s="99"/>
      <c r="B58" s="103"/>
      <c r="C58" s="75"/>
      <c r="D58" s="80"/>
      <c r="E58" s="89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9"/>
      <c r="B59" s="103"/>
      <c r="C59" s="75"/>
      <c r="D59" s="80"/>
      <c r="E59" s="75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9"/>
      <c r="B60" s="103"/>
      <c r="C60" s="75"/>
      <c r="D60" s="80"/>
      <c r="E60" s="88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820.75099999999998</v>
      </c>
      <c r="M60" s="60">
        <v>704.178</v>
      </c>
      <c r="N60" s="60">
        <v>653.62699999999995</v>
      </c>
      <c r="O60" s="25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9"/>
      <c r="B61" s="103"/>
      <c r="C61" s="75"/>
      <c r="D61" s="80"/>
      <c r="E61" s="7"/>
      <c r="F61" s="68" t="s">
        <v>34</v>
      </c>
      <c r="G61" s="82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9"/>
      <c r="B62" s="103"/>
      <c r="C62" s="75"/>
      <c r="D62" s="80"/>
      <c r="E62" s="6" t="s">
        <v>38</v>
      </c>
      <c r="F62" s="81" t="s">
        <v>56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8"/>
      <c r="Y62" s="57"/>
    </row>
    <row r="63" spans="1:25" ht="45" x14ac:dyDescent="0.2">
      <c r="A63" s="99"/>
      <c r="B63" s="103"/>
      <c r="C63" s="75"/>
      <c r="D63" s="80"/>
      <c r="E63" s="89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4.7</v>
      </c>
      <c r="M63" s="25">
        <v>3.2</v>
      </c>
      <c r="N63" s="25">
        <v>0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9"/>
      <c r="B64" s="103"/>
      <c r="C64" s="75"/>
      <c r="D64" s="80"/>
      <c r="E64" s="75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335.9</v>
      </c>
      <c r="M64" s="60">
        <v>335.9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9"/>
      <c r="B65" s="103"/>
      <c r="C65" s="75"/>
      <c r="D65" s="80"/>
      <c r="E65" s="88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9"/>
      <c r="B66" s="103"/>
      <c r="C66" s="75"/>
      <c r="D66" s="80"/>
      <c r="E66" s="7"/>
      <c r="F66" s="68" t="s">
        <v>34</v>
      </c>
      <c r="G66" s="82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1726.6899999999998</v>
      </c>
      <c r="M66" s="19">
        <f t="shared" si="10"/>
        <v>1716.1899999999998</v>
      </c>
      <c r="N66" s="19">
        <f t="shared" si="10"/>
        <v>1496.8430000000001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9"/>
      <c r="B67" s="103"/>
      <c r="C67" s="75"/>
      <c r="D67" s="80"/>
      <c r="E67" s="6" t="s">
        <v>41</v>
      </c>
      <c r="F67" s="81" t="s">
        <v>58</v>
      </c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8"/>
      <c r="Y67" s="57"/>
    </row>
    <row r="68" spans="1:25" ht="45" x14ac:dyDescent="0.2">
      <c r="A68" s="99"/>
      <c r="B68" s="103"/>
      <c r="C68" s="75"/>
      <c r="D68" s="80"/>
      <c r="E68" s="89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9"/>
      <c r="B69" s="103"/>
      <c r="C69" s="75"/>
      <c r="D69" s="80"/>
      <c r="E69" s="75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9"/>
      <c r="B70" s="103"/>
      <c r="C70" s="75"/>
      <c r="D70" s="80"/>
      <c r="E70" s="88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687.96799999999996</v>
      </c>
      <c r="M70" s="60">
        <v>681.66800000000001</v>
      </c>
      <c r="N70" s="60">
        <v>644.15200000000004</v>
      </c>
      <c r="O70" s="25">
        <v>6.3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9"/>
      <c r="B71" s="103"/>
      <c r="C71" s="75"/>
      <c r="D71" s="80"/>
      <c r="E71" s="7"/>
      <c r="F71" s="68" t="s">
        <v>34</v>
      </c>
      <c r="G71" s="82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987.56799999999998</v>
      </c>
      <c r="M71" s="19">
        <f t="shared" si="11"/>
        <v>981.26800000000003</v>
      </c>
      <c r="N71" s="19">
        <f t="shared" si="11"/>
        <v>846.75200000000007</v>
      </c>
      <c r="O71" s="19">
        <f t="shared" si="11"/>
        <v>6.3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9"/>
      <c r="B72" s="103"/>
      <c r="C72" s="75"/>
      <c r="D72" s="8"/>
      <c r="E72" s="71" t="s">
        <v>113</v>
      </c>
      <c r="F72" s="72"/>
      <c r="G72" s="73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5076.5529999999999</v>
      </c>
      <c r="M72" s="20">
        <f t="shared" si="12"/>
        <v>4927.58</v>
      </c>
      <c r="N72" s="20">
        <f t="shared" si="12"/>
        <v>4183.3090000000002</v>
      </c>
      <c r="O72" s="20">
        <f t="shared" si="12"/>
        <v>148.97300000000001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9"/>
      <c r="B73" s="103"/>
      <c r="C73" s="75"/>
      <c r="D73" s="4" t="s">
        <v>38</v>
      </c>
      <c r="E73" s="5"/>
      <c r="F73" s="76" t="s">
        <v>60</v>
      </c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8"/>
      <c r="Y73" s="57"/>
    </row>
    <row r="74" spans="1:25" x14ac:dyDescent="0.2">
      <c r="A74" s="99"/>
      <c r="B74" s="103"/>
      <c r="C74" s="75"/>
      <c r="D74" s="79" t="s">
        <v>38</v>
      </c>
      <c r="E74" s="6" t="s">
        <v>25</v>
      </c>
      <c r="F74" s="81" t="s">
        <v>61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8"/>
      <c r="Y74" s="57"/>
    </row>
    <row r="75" spans="1:25" ht="67.5" x14ac:dyDescent="0.2">
      <c r="A75" s="99"/>
      <c r="B75" s="103"/>
      <c r="C75" s="75"/>
      <c r="D75" s="80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154.16200000000001</v>
      </c>
      <c r="M75" s="25">
        <v>154.16200000000001</v>
      </c>
      <c r="N75" s="25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9"/>
      <c r="B76" s="103"/>
      <c r="C76" s="75"/>
      <c r="D76" s="80"/>
      <c r="E76" s="7"/>
      <c r="F76" s="68" t="s">
        <v>34</v>
      </c>
      <c r="G76" s="82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9"/>
      <c r="B77" s="103"/>
      <c r="C77" s="75"/>
      <c r="D77" s="8"/>
      <c r="E77" s="71" t="s">
        <v>113</v>
      </c>
      <c r="F77" s="72"/>
      <c r="G77" s="73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9"/>
      <c r="B78" s="103"/>
      <c r="C78" s="9"/>
      <c r="D78" s="68" t="s">
        <v>63</v>
      </c>
      <c r="E78" s="69"/>
      <c r="F78" s="69"/>
      <c r="G78" s="70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13524.528</v>
      </c>
      <c r="M78" s="23">
        <f t="shared" si="14"/>
        <v>13198.455000000002</v>
      </c>
      <c r="N78" s="23">
        <f t="shared" si="14"/>
        <v>11310.303000000002</v>
      </c>
      <c r="O78" s="23">
        <f t="shared" si="14"/>
        <v>326.07299999999998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9"/>
      <c r="B79" s="103"/>
      <c r="C79" s="6" t="s">
        <v>35</v>
      </c>
      <c r="D79" s="83"/>
      <c r="E79" s="77"/>
      <c r="F79" s="81" t="s">
        <v>64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Y79" s="57"/>
    </row>
    <row r="80" spans="1:25" x14ac:dyDescent="0.2">
      <c r="A80" s="99"/>
      <c r="B80" s="103"/>
      <c r="C80" s="74" t="s">
        <v>35</v>
      </c>
      <c r="D80" s="4" t="s">
        <v>25</v>
      </c>
      <c r="E80" s="5"/>
      <c r="F80" s="76" t="s">
        <v>65</v>
      </c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8"/>
      <c r="Y80" s="57"/>
    </row>
    <row r="81" spans="1:25" x14ac:dyDescent="0.2">
      <c r="A81" s="99"/>
      <c r="B81" s="103"/>
      <c r="C81" s="75"/>
      <c r="D81" s="79" t="s">
        <v>25</v>
      </c>
      <c r="E81" s="6" t="s">
        <v>25</v>
      </c>
      <c r="F81" s="81" t="s">
        <v>66</v>
      </c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8"/>
      <c r="Y81" s="57"/>
    </row>
    <row r="82" spans="1:25" ht="45" x14ac:dyDescent="0.2">
      <c r="A82" s="99"/>
      <c r="B82" s="103"/>
      <c r="C82" s="75"/>
      <c r="D82" s="80"/>
      <c r="E82" s="89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18.2</v>
      </c>
      <c r="M82" s="25">
        <v>18.2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9"/>
      <c r="B83" s="103"/>
      <c r="C83" s="75"/>
      <c r="D83" s="80"/>
      <c r="E83" s="75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287.5</v>
      </c>
      <c r="N83" s="25">
        <v>281.39999999999998</v>
      </c>
      <c r="O83" s="25">
        <v>6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9"/>
      <c r="B84" s="103"/>
      <c r="C84" s="75"/>
      <c r="D84" s="80"/>
      <c r="E84" s="88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48.6</v>
      </c>
      <c r="M84" s="25">
        <v>48.6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9"/>
      <c r="B85" s="103"/>
      <c r="C85" s="75"/>
      <c r="D85" s="80"/>
      <c r="E85" s="7"/>
      <c r="F85" s="90" t="s">
        <v>34</v>
      </c>
      <c r="G85" s="91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360.3</v>
      </c>
      <c r="M85" s="19">
        <f t="shared" si="15"/>
        <v>354.3</v>
      </c>
      <c r="N85" s="19">
        <f t="shared" si="15"/>
        <v>328.4</v>
      </c>
      <c r="O85" s="19">
        <f t="shared" si="15"/>
        <v>6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9"/>
      <c r="B86" s="103"/>
      <c r="C86" s="75"/>
      <c r="D86" s="80"/>
      <c r="E86" s="6" t="s">
        <v>35</v>
      </c>
      <c r="F86" s="81" t="s">
        <v>68</v>
      </c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8"/>
      <c r="Y86" s="57"/>
    </row>
    <row r="87" spans="1:25" ht="45" x14ac:dyDescent="0.2">
      <c r="A87" s="99"/>
      <c r="B87" s="103"/>
      <c r="C87" s="75"/>
      <c r="D87" s="80"/>
      <c r="E87" s="89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87.2</v>
      </c>
      <c r="M87" s="25">
        <v>75.099999999999994</v>
      </c>
      <c r="N87" s="25">
        <v>1.5</v>
      </c>
      <c r="O87" s="25">
        <v>12.1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9"/>
      <c r="B88" s="103"/>
      <c r="C88" s="75"/>
      <c r="D88" s="80"/>
      <c r="E88" s="75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1050.4000000000001</v>
      </c>
      <c r="M88" s="60">
        <v>1050.4000000000001</v>
      </c>
      <c r="N88" s="25">
        <v>1000.8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9"/>
      <c r="B89" s="103"/>
      <c r="C89" s="75"/>
      <c r="D89" s="80"/>
      <c r="E89" s="88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142.4</v>
      </c>
      <c r="M89" s="25">
        <v>142.4</v>
      </c>
      <c r="N89" s="25">
        <v>140.1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9"/>
      <c r="B90" s="103"/>
      <c r="C90" s="75"/>
      <c r="D90" s="80"/>
      <c r="E90" s="7"/>
      <c r="F90" s="68" t="s">
        <v>34</v>
      </c>
      <c r="G90" s="82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1280.0000000000002</v>
      </c>
      <c r="M90" s="19">
        <f t="shared" si="16"/>
        <v>1267.9000000000001</v>
      </c>
      <c r="N90" s="19">
        <f t="shared" si="16"/>
        <v>1142.3999999999999</v>
      </c>
      <c r="O90" s="19">
        <f t="shared" si="16"/>
        <v>12.1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9"/>
      <c r="B91" s="103"/>
      <c r="C91" s="75"/>
      <c r="D91" s="80"/>
      <c r="E91" s="6" t="s">
        <v>38</v>
      </c>
      <c r="F91" s="81" t="s">
        <v>70</v>
      </c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8"/>
      <c r="Y91" s="57"/>
    </row>
    <row r="92" spans="1:25" ht="45" x14ac:dyDescent="0.2">
      <c r="A92" s="99"/>
      <c r="B92" s="103"/>
      <c r="C92" s="75"/>
      <c r="D92" s="80"/>
      <c r="E92" s="75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53.1</v>
      </c>
      <c r="M92" s="25">
        <v>53.1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9"/>
      <c r="B93" s="103"/>
      <c r="C93" s="75"/>
      <c r="D93" s="80"/>
      <c r="E93" s="75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587.1</v>
      </c>
      <c r="M93" s="60">
        <v>551.20000000000005</v>
      </c>
      <c r="N93" s="25">
        <v>435.6</v>
      </c>
      <c r="O93" s="25">
        <v>35.9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9"/>
      <c r="B94" s="103"/>
      <c r="C94" s="75"/>
      <c r="D94" s="80"/>
      <c r="E94" s="88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9"/>
      <c r="B95" s="103"/>
      <c r="C95" s="75"/>
      <c r="D95" s="80"/>
      <c r="E95" s="7"/>
      <c r="F95" s="68" t="s">
        <v>34</v>
      </c>
      <c r="G95" s="82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677.2</v>
      </c>
      <c r="M95" s="19">
        <f t="shared" si="17"/>
        <v>641.30000000000007</v>
      </c>
      <c r="N95" s="19">
        <f t="shared" si="17"/>
        <v>472</v>
      </c>
      <c r="O95" s="19">
        <f t="shared" si="17"/>
        <v>35.9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9"/>
      <c r="B96" s="103"/>
      <c r="C96" s="75"/>
      <c r="D96" s="8"/>
      <c r="E96" s="71" t="s">
        <v>113</v>
      </c>
      <c r="F96" s="72"/>
      <c r="G96" s="73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2317.5</v>
      </c>
      <c r="M96" s="20">
        <f t="shared" si="18"/>
        <v>2263.5</v>
      </c>
      <c r="N96" s="20">
        <f t="shared" si="18"/>
        <v>1942.7999999999997</v>
      </c>
      <c r="O96" s="20">
        <f t="shared" si="18"/>
        <v>54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9"/>
      <c r="B97" s="103"/>
      <c r="C97" s="9"/>
      <c r="D97" s="68" t="s">
        <v>63</v>
      </c>
      <c r="E97" s="69"/>
      <c r="F97" s="69"/>
      <c r="G97" s="70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2317.5</v>
      </c>
      <c r="M97" s="23">
        <f t="shared" si="19"/>
        <v>2263.5</v>
      </c>
      <c r="N97" s="23">
        <f t="shared" si="19"/>
        <v>1942.7999999999997</v>
      </c>
      <c r="O97" s="23">
        <f t="shared" si="19"/>
        <v>54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9"/>
      <c r="B98" s="103"/>
      <c r="C98" s="6" t="s">
        <v>38</v>
      </c>
      <c r="D98" s="83"/>
      <c r="E98" s="77"/>
      <c r="F98" s="81" t="s">
        <v>72</v>
      </c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8"/>
      <c r="Y98" s="57"/>
    </row>
    <row r="99" spans="1:25" x14ac:dyDescent="0.2">
      <c r="A99" s="99"/>
      <c r="B99" s="103"/>
      <c r="C99" s="74" t="s">
        <v>38</v>
      </c>
      <c r="D99" s="4" t="s">
        <v>25</v>
      </c>
      <c r="E99" s="5"/>
      <c r="F99" s="76" t="s">
        <v>73</v>
      </c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8"/>
      <c r="Y99" s="57"/>
    </row>
    <row r="100" spans="1:25" x14ac:dyDescent="0.2">
      <c r="A100" s="99"/>
      <c r="B100" s="103"/>
      <c r="C100" s="75"/>
      <c r="D100" s="79" t="s">
        <v>25</v>
      </c>
      <c r="E100" s="6" t="s">
        <v>25</v>
      </c>
      <c r="F100" s="81" t="s">
        <v>74</v>
      </c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8"/>
      <c r="Y100" s="57"/>
    </row>
    <row r="101" spans="1:25" ht="45" x14ac:dyDescent="0.2">
      <c r="A101" s="99"/>
      <c r="B101" s="103"/>
      <c r="C101" s="75"/>
      <c r="D101" s="80"/>
      <c r="E101" s="89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64.400000000000006</v>
      </c>
      <c r="M101" s="25">
        <v>64.400000000000006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9"/>
      <c r="B102" s="103"/>
      <c r="C102" s="75"/>
      <c r="D102" s="80"/>
      <c r="E102" s="75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374.9</v>
      </c>
      <c r="M102" s="60">
        <v>366</v>
      </c>
      <c r="N102" s="60">
        <v>309.5</v>
      </c>
      <c r="O102" s="60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9"/>
      <c r="B103" s="103"/>
      <c r="C103" s="75"/>
      <c r="D103" s="80"/>
      <c r="E103" s="88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343.572</v>
      </c>
      <c r="M103" s="60">
        <v>342.17200000000003</v>
      </c>
      <c r="N103" s="60">
        <v>331.66699999999997</v>
      </c>
      <c r="O103" s="60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9"/>
      <c r="B104" s="103"/>
      <c r="C104" s="75"/>
      <c r="D104" s="80"/>
      <c r="E104" s="7"/>
      <c r="F104" s="68" t="s">
        <v>34</v>
      </c>
      <c r="G104" s="82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782.87199999999996</v>
      </c>
      <c r="M104" s="19">
        <f t="shared" si="20"/>
        <v>772.572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9"/>
      <c r="B105" s="103"/>
      <c r="C105" s="75"/>
      <c r="D105" s="80"/>
      <c r="E105" s="6" t="s">
        <v>35</v>
      </c>
      <c r="F105" s="81" t="s">
        <v>76</v>
      </c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8"/>
      <c r="Y105" s="57"/>
    </row>
    <row r="106" spans="1:25" ht="45" x14ac:dyDescent="0.2">
      <c r="A106" s="99"/>
      <c r="B106" s="103"/>
      <c r="C106" s="75"/>
      <c r="D106" s="80"/>
      <c r="E106" s="89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79</v>
      </c>
      <c r="M106" s="25">
        <v>77.599999999999994</v>
      </c>
      <c r="N106" s="25">
        <v>6.4</v>
      </c>
      <c r="O106" s="25">
        <v>1.4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9"/>
      <c r="B107" s="103"/>
      <c r="C107" s="75"/>
      <c r="D107" s="80"/>
      <c r="E107" s="75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533.79999999999995</v>
      </c>
      <c r="M107" s="60">
        <v>533.5</v>
      </c>
      <c r="N107" s="25">
        <v>452.2</v>
      </c>
      <c r="O107" s="25">
        <v>0.3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9"/>
      <c r="B108" s="103"/>
      <c r="C108" s="75"/>
      <c r="D108" s="80"/>
      <c r="E108" s="88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569.20000000000005</v>
      </c>
      <c r="M108" s="25">
        <v>569.20000000000005</v>
      </c>
      <c r="N108" s="25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9"/>
      <c r="B109" s="103"/>
      <c r="C109" s="75"/>
      <c r="D109" s="80"/>
      <c r="E109" s="7"/>
      <c r="F109" s="68" t="s">
        <v>34</v>
      </c>
      <c r="G109" s="82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1182</v>
      </c>
      <c r="M109" s="19">
        <f t="shared" si="21"/>
        <v>1180.3000000000002</v>
      </c>
      <c r="N109" s="19">
        <f t="shared" si="21"/>
        <v>1006.3</v>
      </c>
      <c r="O109" s="19">
        <f t="shared" si="21"/>
        <v>1.7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9"/>
      <c r="B110" s="103"/>
      <c r="C110" s="75"/>
      <c r="D110" s="80"/>
      <c r="E110" s="6" t="s">
        <v>38</v>
      </c>
      <c r="F110" s="81" t="s">
        <v>78</v>
      </c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8"/>
      <c r="Y110" s="57"/>
    </row>
    <row r="111" spans="1:25" ht="45" x14ac:dyDescent="0.2">
      <c r="A111" s="99"/>
      <c r="B111" s="103"/>
      <c r="C111" s="75"/>
      <c r="D111" s="80"/>
      <c r="E111" s="89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79.599999999999994</v>
      </c>
      <c r="N111" s="25">
        <v>5.8</v>
      </c>
      <c r="O111" s="25">
        <v>8.3000000000000007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9"/>
      <c r="B112" s="103"/>
      <c r="C112" s="75"/>
      <c r="D112" s="80"/>
      <c r="E112" s="75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497.7</v>
      </c>
      <c r="M112" s="60">
        <v>456.1</v>
      </c>
      <c r="N112" s="60">
        <v>345.7</v>
      </c>
      <c r="O112" s="25">
        <v>41.6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9"/>
      <c r="B113" s="103"/>
      <c r="C113" s="75"/>
      <c r="D113" s="80"/>
      <c r="E113" s="88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463.072</v>
      </c>
      <c r="M113" s="60">
        <v>445.27199999999999</v>
      </c>
      <c r="N113" s="60">
        <v>410.49</v>
      </c>
      <c r="O113" s="25">
        <v>17.8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9"/>
      <c r="B114" s="103"/>
      <c r="C114" s="75"/>
      <c r="D114" s="80"/>
      <c r="E114" s="7"/>
      <c r="F114" s="68" t="s">
        <v>34</v>
      </c>
      <c r="G114" s="82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1048.672</v>
      </c>
      <c r="M114" s="19">
        <f t="shared" si="22"/>
        <v>980.97199999999998</v>
      </c>
      <c r="N114" s="19">
        <f t="shared" si="22"/>
        <v>761.99</v>
      </c>
      <c r="O114" s="19">
        <f t="shared" si="22"/>
        <v>67.7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9"/>
      <c r="B115" s="103"/>
      <c r="C115" s="75"/>
      <c r="D115" s="80"/>
      <c r="E115" s="6" t="s">
        <v>41</v>
      </c>
      <c r="F115" s="81" t="s">
        <v>80</v>
      </c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8"/>
      <c r="Y115" s="57"/>
    </row>
    <row r="116" spans="1:25" ht="45" x14ac:dyDescent="0.2">
      <c r="A116" s="99"/>
      <c r="B116" s="103"/>
      <c r="C116" s="75"/>
      <c r="D116" s="80"/>
      <c r="E116" s="89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101</v>
      </c>
      <c r="M116" s="25">
        <v>101</v>
      </c>
      <c r="N116" s="25">
        <v>7.7</v>
      </c>
      <c r="O116" s="25">
        <v>0</v>
      </c>
      <c r="P116" s="24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9"/>
      <c r="B117" s="103"/>
      <c r="C117" s="75"/>
      <c r="D117" s="80"/>
      <c r="E117" s="75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473.6</v>
      </c>
      <c r="M117" s="60">
        <v>467.5</v>
      </c>
      <c r="N117" s="25">
        <v>373.2</v>
      </c>
      <c r="O117" s="25">
        <v>6.1</v>
      </c>
      <c r="P117" s="24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9"/>
      <c r="B118" s="103"/>
      <c r="C118" s="75"/>
      <c r="D118" s="80"/>
      <c r="E118" s="88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467.35</v>
      </c>
      <c r="M118" s="25">
        <v>467.35</v>
      </c>
      <c r="N118" s="25">
        <v>439.28100000000001</v>
      </c>
      <c r="O118" s="25">
        <v>0</v>
      </c>
      <c r="P118" s="24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9"/>
      <c r="B119" s="103"/>
      <c r="C119" s="75"/>
      <c r="D119" s="80"/>
      <c r="E119" s="7"/>
      <c r="F119" s="90" t="s">
        <v>34</v>
      </c>
      <c r="G119" s="91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1041.95</v>
      </c>
      <c r="M119" s="19">
        <f t="shared" si="23"/>
        <v>1035.8499999999999</v>
      </c>
      <c r="N119" s="19">
        <f t="shared" si="23"/>
        <v>820.18100000000004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9"/>
      <c r="B120" s="103"/>
      <c r="C120" s="75"/>
      <c r="D120" s="80"/>
      <c r="E120" s="6" t="s">
        <v>44</v>
      </c>
      <c r="F120" s="81" t="s">
        <v>82</v>
      </c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8"/>
      <c r="Y120" s="57"/>
    </row>
    <row r="121" spans="1:25" ht="45" x14ac:dyDescent="0.2">
      <c r="A121" s="99"/>
      <c r="B121" s="103"/>
      <c r="C121" s="75"/>
      <c r="D121" s="80"/>
      <c r="E121" s="89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90.4</v>
      </c>
      <c r="M121" s="25">
        <v>86.9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9"/>
      <c r="B122" s="103"/>
      <c r="C122" s="75"/>
      <c r="D122" s="80"/>
      <c r="E122" s="75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417.7</v>
      </c>
      <c r="M122" s="60">
        <v>417.7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9"/>
      <c r="B123" s="103"/>
      <c r="C123" s="75"/>
      <c r="D123" s="80"/>
      <c r="E123" s="88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443.1</v>
      </c>
      <c r="M123" s="25">
        <v>441.6</v>
      </c>
      <c r="N123" s="25">
        <v>413.3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9"/>
      <c r="B124" s="103"/>
      <c r="C124" s="75"/>
      <c r="D124" s="80"/>
      <c r="E124" s="7"/>
      <c r="F124" s="90" t="s">
        <v>34</v>
      </c>
      <c r="G124" s="91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951.2</v>
      </c>
      <c r="M124" s="19">
        <f t="shared" si="24"/>
        <v>946.2</v>
      </c>
      <c r="N124" s="19">
        <f t="shared" si="24"/>
        <v>768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9"/>
      <c r="B125" s="103"/>
      <c r="C125" s="75"/>
      <c r="D125" s="80"/>
      <c r="E125" s="6" t="s">
        <v>48</v>
      </c>
      <c r="F125" s="81" t="s">
        <v>84</v>
      </c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8"/>
      <c r="Y125" s="57"/>
    </row>
    <row r="126" spans="1:25" ht="45" x14ac:dyDescent="0.2">
      <c r="A126" s="99"/>
      <c r="B126" s="103"/>
      <c r="C126" s="75"/>
      <c r="D126" s="80"/>
      <c r="E126" s="89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137.80000000000001</v>
      </c>
      <c r="M126" s="60">
        <v>133.30000000000001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9"/>
      <c r="B127" s="103"/>
      <c r="C127" s="75"/>
      <c r="D127" s="80"/>
      <c r="E127" s="75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708.5</v>
      </c>
      <c r="M127" s="60">
        <v>701</v>
      </c>
      <c r="N127" s="25">
        <v>588</v>
      </c>
      <c r="O127" s="60">
        <v>7.5</v>
      </c>
      <c r="P127" s="24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9"/>
      <c r="B128" s="103"/>
      <c r="C128" s="75"/>
      <c r="D128" s="80"/>
      <c r="E128" s="88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589.76800000000003</v>
      </c>
      <c r="M128" s="60">
        <v>581.26800000000003</v>
      </c>
      <c r="N128" s="25">
        <v>546.70600000000002</v>
      </c>
      <c r="O128" s="25">
        <v>8.5</v>
      </c>
      <c r="P128" s="24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9"/>
      <c r="B129" s="103"/>
      <c r="C129" s="75"/>
      <c r="D129" s="80"/>
      <c r="E129" s="7"/>
      <c r="F129" s="90" t="s">
        <v>34</v>
      </c>
      <c r="G129" s="91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1436.068</v>
      </c>
      <c r="M129" s="19">
        <f t="shared" si="25"/>
        <v>1415.568</v>
      </c>
      <c r="N129" s="19">
        <f t="shared" si="25"/>
        <v>1143.106</v>
      </c>
      <c r="O129" s="19">
        <f t="shared" si="25"/>
        <v>20.5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9"/>
      <c r="B130" s="103"/>
      <c r="C130" s="75"/>
      <c r="D130" s="8"/>
      <c r="E130" s="71" t="s">
        <v>113</v>
      </c>
      <c r="F130" s="72"/>
      <c r="G130" s="73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6442.7619999999997</v>
      </c>
      <c r="M130" s="20">
        <f t="shared" si="26"/>
        <v>6331.4620000000004</v>
      </c>
      <c r="N130" s="20">
        <f t="shared" si="26"/>
        <v>5145.0439999999999</v>
      </c>
      <c r="O130" s="20">
        <f t="shared" si="26"/>
        <v>111.3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9"/>
      <c r="B131" s="103"/>
      <c r="C131" s="9"/>
      <c r="D131" s="68" t="s">
        <v>63</v>
      </c>
      <c r="E131" s="69"/>
      <c r="F131" s="69"/>
      <c r="G131" s="70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6442.7619999999997</v>
      </c>
      <c r="M131" s="23">
        <f>M104+M109+M114+M119+M124+M129</f>
        <v>6331.4620000000004</v>
      </c>
      <c r="N131" s="23">
        <f t="shared" ref="N131:W131" si="27">N130</f>
        <v>5145.0439999999999</v>
      </c>
      <c r="O131" s="23">
        <f t="shared" si="27"/>
        <v>111.3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9"/>
      <c r="B132" s="103"/>
      <c r="C132" s="6" t="s">
        <v>41</v>
      </c>
      <c r="D132" s="83"/>
      <c r="E132" s="77"/>
      <c r="F132" s="114" t="s">
        <v>86</v>
      </c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8"/>
      <c r="Y132" s="57"/>
    </row>
    <row r="133" spans="1:25" x14ac:dyDescent="0.2">
      <c r="A133" s="99"/>
      <c r="B133" s="103"/>
      <c r="C133" s="74" t="s">
        <v>41</v>
      </c>
      <c r="D133" s="4" t="s">
        <v>25</v>
      </c>
      <c r="E133" s="5"/>
      <c r="F133" s="76" t="s">
        <v>87</v>
      </c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8"/>
      <c r="Y133" s="57"/>
    </row>
    <row r="134" spans="1:25" x14ac:dyDescent="0.2">
      <c r="A134" s="99"/>
      <c r="B134" s="103"/>
      <c r="C134" s="75"/>
      <c r="D134" s="79" t="s">
        <v>25</v>
      </c>
      <c r="E134" s="6" t="s">
        <v>25</v>
      </c>
      <c r="F134" s="81" t="s">
        <v>88</v>
      </c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8"/>
      <c r="Y134" s="57"/>
    </row>
    <row r="135" spans="1:25" ht="33.75" x14ac:dyDescent="0.2">
      <c r="A135" s="99"/>
      <c r="B135" s="103"/>
      <c r="C135" s="75"/>
      <c r="D135" s="80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9"/>
      <c r="B136" s="103"/>
      <c r="C136" s="75"/>
      <c r="D136" s="80"/>
      <c r="E136" s="7"/>
      <c r="F136" s="68" t="s">
        <v>34</v>
      </c>
      <c r="G136" s="82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9"/>
      <c r="B137" s="103"/>
      <c r="C137" s="75"/>
      <c r="D137" s="80"/>
      <c r="E137" s="6" t="s">
        <v>35</v>
      </c>
      <c r="F137" s="84" t="s">
        <v>90</v>
      </c>
      <c r="G137" s="77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6"/>
      <c r="Y137" s="57"/>
    </row>
    <row r="138" spans="1:25" ht="33.75" x14ac:dyDescent="0.2">
      <c r="A138" s="99"/>
      <c r="B138" s="103"/>
      <c r="C138" s="75"/>
      <c r="D138" s="80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9"/>
      <c r="B139" s="103"/>
      <c r="C139" s="75"/>
      <c r="D139" s="80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99"/>
      <c r="B140" s="103"/>
      <c r="C140" s="75"/>
      <c r="D140" s="80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19.100000000000001</v>
      </c>
      <c r="M140" s="62">
        <v>19.100000000000001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99"/>
      <c r="B141" s="103"/>
      <c r="C141" s="75"/>
      <c r="D141" s="80"/>
      <c r="E141" s="7"/>
      <c r="F141" s="68" t="s">
        <v>34</v>
      </c>
      <c r="G141" s="87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179.1</v>
      </c>
      <c r="M141" s="19">
        <f>SUM(M138:M140)</f>
        <v>179.1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99"/>
      <c r="B142" s="103"/>
      <c r="C142" s="75"/>
      <c r="D142" s="80"/>
      <c r="E142" s="6" t="s">
        <v>38</v>
      </c>
      <c r="F142" s="81" t="s">
        <v>91</v>
      </c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8"/>
      <c r="Y142" s="57"/>
    </row>
    <row r="143" spans="1:25" ht="67.5" x14ac:dyDescent="0.2">
      <c r="A143" s="99"/>
      <c r="B143" s="103"/>
      <c r="C143" s="75"/>
      <c r="D143" s="80"/>
      <c r="E143" s="75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9"/>
      <c r="B144" s="103"/>
      <c r="C144" s="75"/>
      <c r="D144" s="80"/>
      <c r="E144" s="75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99"/>
      <c r="B145" s="103"/>
      <c r="C145" s="75"/>
      <c r="D145" s="80"/>
      <c r="E145" s="88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99"/>
      <c r="B146" s="103"/>
      <c r="C146" s="75"/>
      <c r="D146" s="80"/>
      <c r="E146" s="7"/>
      <c r="F146" s="68" t="s">
        <v>34</v>
      </c>
      <c r="G146" s="82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99"/>
      <c r="B147" s="103"/>
      <c r="C147" s="75"/>
      <c r="D147" s="80"/>
      <c r="E147" s="6" t="s">
        <v>41</v>
      </c>
      <c r="F147" s="81" t="s">
        <v>93</v>
      </c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8"/>
      <c r="Y147" s="57"/>
    </row>
    <row r="148" spans="1:25" ht="33.75" x14ac:dyDescent="0.2">
      <c r="A148" s="99"/>
      <c r="B148" s="103"/>
      <c r="C148" s="75"/>
      <c r="D148" s="80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99"/>
      <c r="B149" s="103"/>
      <c r="C149" s="75"/>
      <c r="D149" s="80"/>
      <c r="E149" s="7"/>
      <c r="F149" s="68" t="s">
        <v>34</v>
      </c>
      <c r="G149" s="82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99"/>
      <c r="B150" s="103"/>
      <c r="C150" s="75"/>
      <c r="D150" s="8"/>
      <c r="E150" s="71" t="s">
        <v>113</v>
      </c>
      <c r="F150" s="72"/>
      <c r="G150" s="73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432</v>
      </c>
      <c r="M150" s="20">
        <f t="shared" si="32"/>
        <v>427.1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99"/>
      <c r="B151" s="103"/>
      <c r="C151" s="9"/>
      <c r="D151" s="68" t="s">
        <v>63</v>
      </c>
      <c r="E151" s="69"/>
      <c r="F151" s="69"/>
      <c r="G151" s="70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432</v>
      </c>
      <c r="M151" s="23">
        <f t="shared" si="33"/>
        <v>427.1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99"/>
      <c r="B152" s="103"/>
      <c r="C152" s="6" t="s">
        <v>44</v>
      </c>
      <c r="D152" s="83"/>
      <c r="E152" s="77"/>
      <c r="F152" s="81" t="s">
        <v>94</v>
      </c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8"/>
      <c r="Y152" s="57"/>
    </row>
    <row r="153" spans="1:25" x14ac:dyDescent="0.2">
      <c r="A153" s="99"/>
      <c r="B153" s="103"/>
      <c r="C153" s="74" t="s">
        <v>44</v>
      </c>
      <c r="D153" s="4" t="s">
        <v>25</v>
      </c>
      <c r="E153" s="5"/>
      <c r="F153" s="76" t="s">
        <v>95</v>
      </c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8"/>
      <c r="Y153" s="57"/>
    </row>
    <row r="154" spans="1:25" x14ac:dyDescent="0.2">
      <c r="A154" s="99"/>
      <c r="B154" s="103"/>
      <c r="C154" s="75"/>
      <c r="D154" s="79" t="s">
        <v>25</v>
      </c>
      <c r="E154" s="6" t="s">
        <v>25</v>
      </c>
      <c r="F154" s="81" t="s">
        <v>96</v>
      </c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8"/>
      <c r="Y154" s="57"/>
    </row>
    <row r="155" spans="1:25" ht="33.75" x14ac:dyDescent="0.2">
      <c r="A155" s="99"/>
      <c r="B155" s="103"/>
      <c r="C155" s="75"/>
      <c r="D155" s="80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99"/>
      <c r="B156" s="103"/>
      <c r="C156" s="75"/>
      <c r="D156" s="80"/>
      <c r="E156" s="7"/>
      <c r="F156" s="68" t="s">
        <v>34</v>
      </c>
      <c r="G156" s="82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99"/>
      <c r="B157" s="103"/>
      <c r="C157" s="75"/>
      <c r="D157" s="8"/>
      <c r="E157" s="71" t="s">
        <v>113</v>
      </c>
      <c r="F157" s="72"/>
      <c r="G157" s="73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99"/>
      <c r="B158" s="103"/>
      <c r="C158" s="9"/>
      <c r="D158" s="68" t="s">
        <v>63</v>
      </c>
      <c r="E158" s="69"/>
      <c r="F158" s="69"/>
      <c r="G158" s="70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99"/>
      <c r="B159" s="103"/>
      <c r="C159" s="6" t="s">
        <v>48</v>
      </c>
      <c r="D159" s="83"/>
      <c r="E159" s="77"/>
      <c r="F159" s="81" t="s">
        <v>97</v>
      </c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8"/>
      <c r="Y159" s="57"/>
    </row>
    <row r="160" spans="1:25" x14ac:dyDescent="0.2">
      <c r="A160" s="99"/>
      <c r="B160" s="103"/>
      <c r="C160" s="74" t="s">
        <v>48</v>
      </c>
      <c r="D160" s="4" t="s">
        <v>25</v>
      </c>
      <c r="E160" s="5"/>
      <c r="F160" s="76" t="s">
        <v>98</v>
      </c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8"/>
      <c r="Y160" s="57"/>
    </row>
    <row r="161" spans="1:25" x14ac:dyDescent="0.2">
      <c r="A161" s="99"/>
      <c r="B161" s="103"/>
      <c r="C161" s="75"/>
      <c r="D161" s="79" t="s">
        <v>25</v>
      </c>
      <c r="E161" s="6" t="s">
        <v>25</v>
      </c>
      <c r="F161" s="81" t="s">
        <v>99</v>
      </c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8"/>
      <c r="Y161" s="57"/>
    </row>
    <row r="162" spans="1:25" ht="33.75" x14ac:dyDescent="0.2">
      <c r="A162" s="99"/>
      <c r="B162" s="103"/>
      <c r="C162" s="75"/>
      <c r="D162" s="80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99"/>
      <c r="B163" s="103"/>
      <c r="C163" s="75"/>
      <c r="D163" s="80"/>
      <c r="E163" s="7"/>
      <c r="F163" s="68" t="s">
        <v>34</v>
      </c>
      <c r="G163" s="82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99"/>
      <c r="B164" s="103"/>
      <c r="C164" s="75"/>
      <c r="D164" s="8"/>
      <c r="E164" s="71" t="s">
        <v>113</v>
      </c>
      <c r="F164" s="72"/>
      <c r="G164" s="73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99"/>
      <c r="B165" s="103"/>
      <c r="C165" s="9"/>
      <c r="D165" s="68" t="s">
        <v>63</v>
      </c>
      <c r="E165" s="69"/>
      <c r="F165" s="69"/>
      <c r="G165" s="70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99"/>
      <c r="B166" s="103"/>
      <c r="C166" s="6" t="s">
        <v>100</v>
      </c>
      <c r="D166" s="83"/>
      <c r="E166" s="77"/>
      <c r="F166" s="81" t="s">
        <v>101</v>
      </c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8"/>
      <c r="Y166" s="57"/>
    </row>
    <row r="167" spans="1:25" x14ac:dyDescent="0.2">
      <c r="A167" s="99"/>
      <c r="B167" s="103"/>
      <c r="C167" s="74" t="s">
        <v>100</v>
      </c>
      <c r="D167" s="4" t="s">
        <v>25</v>
      </c>
      <c r="E167" s="5"/>
      <c r="F167" s="76" t="s">
        <v>102</v>
      </c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8"/>
      <c r="Y167" s="57"/>
    </row>
    <row r="168" spans="1:25" x14ac:dyDescent="0.2">
      <c r="A168" s="99"/>
      <c r="B168" s="103"/>
      <c r="C168" s="75"/>
      <c r="D168" s="79" t="s">
        <v>25</v>
      </c>
      <c r="E168" s="6" t="s">
        <v>25</v>
      </c>
      <c r="F168" s="81" t="s">
        <v>103</v>
      </c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8"/>
      <c r="Y168" s="57"/>
    </row>
    <row r="169" spans="1:25" ht="33.75" x14ac:dyDescent="0.2">
      <c r="A169" s="99"/>
      <c r="B169" s="103"/>
      <c r="C169" s="75"/>
      <c r="D169" s="80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99"/>
      <c r="B170" s="103"/>
      <c r="C170" s="75"/>
      <c r="D170" s="80"/>
      <c r="E170" s="7"/>
      <c r="F170" s="68" t="s">
        <v>34</v>
      </c>
      <c r="G170" s="82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99"/>
      <c r="B171" s="103"/>
      <c r="C171" s="75"/>
      <c r="D171" s="8"/>
      <c r="E171" s="71" t="s">
        <v>113</v>
      </c>
      <c r="F171" s="72"/>
      <c r="G171" s="73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99"/>
      <c r="B172" s="103"/>
      <c r="C172" s="9"/>
      <c r="D172" s="68" t="s">
        <v>63</v>
      </c>
      <c r="E172" s="69"/>
      <c r="F172" s="69"/>
      <c r="G172" s="70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99"/>
      <c r="B173" s="103"/>
      <c r="C173" s="6" t="s">
        <v>104</v>
      </c>
      <c r="D173" s="83"/>
      <c r="E173" s="77"/>
      <c r="F173" s="81" t="s">
        <v>105</v>
      </c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Y173" s="57"/>
    </row>
    <row r="174" spans="1:25" x14ac:dyDescent="0.2">
      <c r="A174" s="99"/>
      <c r="B174" s="103"/>
      <c r="C174" s="74" t="s">
        <v>104</v>
      </c>
      <c r="D174" s="4" t="s">
        <v>25</v>
      </c>
      <c r="E174" s="5"/>
      <c r="F174" s="76" t="s">
        <v>106</v>
      </c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8"/>
      <c r="Y174" s="57"/>
    </row>
    <row r="175" spans="1:25" x14ac:dyDescent="0.2">
      <c r="A175" s="99"/>
      <c r="B175" s="103"/>
      <c r="C175" s="75"/>
      <c r="D175" s="79" t="s">
        <v>25</v>
      </c>
      <c r="E175" s="6" t="s">
        <v>25</v>
      </c>
      <c r="F175" s="81" t="s">
        <v>107</v>
      </c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8"/>
      <c r="Y175" s="57"/>
    </row>
    <row r="176" spans="1:25" ht="33.75" x14ac:dyDescent="0.2">
      <c r="A176" s="99"/>
      <c r="B176" s="103"/>
      <c r="C176" s="75"/>
      <c r="D176" s="80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99"/>
      <c r="B177" s="103"/>
      <c r="C177" s="75"/>
      <c r="D177" s="80"/>
      <c r="E177" s="7"/>
      <c r="F177" s="68" t="s">
        <v>34</v>
      </c>
      <c r="G177" s="82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99"/>
      <c r="B178" s="103"/>
      <c r="C178" s="75"/>
      <c r="D178" s="80"/>
      <c r="E178" s="6" t="s">
        <v>35</v>
      </c>
      <c r="F178" s="81" t="s">
        <v>108</v>
      </c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8"/>
      <c r="Y178" s="57"/>
    </row>
    <row r="179" spans="1:25" ht="33.75" x14ac:dyDescent="0.2">
      <c r="A179" s="99"/>
      <c r="B179" s="103"/>
      <c r="C179" s="75"/>
      <c r="D179" s="80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61">
        <v>235.3</v>
      </c>
      <c r="M179" s="60">
        <v>235.3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99"/>
      <c r="B180" s="103"/>
      <c r="C180" s="75"/>
      <c r="D180" s="80"/>
      <c r="E180" s="7"/>
      <c r="F180" s="68" t="s">
        <v>34</v>
      </c>
      <c r="G180" s="82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235.3</v>
      </c>
      <c r="M180" s="22">
        <f t="shared" si="39"/>
        <v>235.3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99"/>
      <c r="B181" s="103"/>
      <c r="C181" s="75"/>
      <c r="D181" s="80"/>
      <c r="E181" s="6" t="s">
        <v>38</v>
      </c>
      <c r="F181" s="81" t="s">
        <v>109</v>
      </c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8"/>
      <c r="Y181" s="57"/>
    </row>
    <row r="182" spans="1:25" ht="33.75" x14ac:dyDescent="0.2">
      <c r="A182" s="99"/>
      <c r="B182" s="103"/>
      <c r="C182" s="75"/>
      <c r="D182" s="80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99"/>
      <c r="B183" s="103"/>
      <c r="C183" s="75"/>
      <c r="D183" s="80"/>
      <c r="E183" s="7"/>
      <c r="F183" s="68" t="s">
        <v>34</v>
      </c>
      <c r="G183" s="82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99"/>
      <c r="B184" s="103"/>
      <c r="C184" s="75"/>
      <c r="D184" s="80"/>
      <c r="E184" s="6" t="s">
        <v>41</v>
      </c>
      <c r="F184" s="81" t="s">
        <v>110</v>
      </c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8"/>
      <c r="Y184" s="57"/>
    </row>
    <row r="185" spans="1:25" ht="33.75" x14ac:dyDescent="0.2">
      <c r="A185" s="99"/>
      <c r="B185" s="103"/>
      <c r="C185" s="75"/>
      <c r="D185" s="80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46.7</v>
      </c>
      <c r="M185" s="25">
        <v>46.7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99"/>
      <c r="B186" s="103"/>
      <c r="C186" s="75"/>
      <c r="D186" s="80"/>
      <c r="E186" s="7"/>
      <c r="F186" s="68" t="s">
        <v>34</v>
      </c>
      <c r="G186" s="82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46.7</v>
      </c>
      <c r="M186" s="22">
        <f t="shared" si="41"/>
        <v>46.7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99"/>
      <c r="B187" s="103"/>
      <c r="C187" s="75"/>
      <c r="D187" s="8"/>
      <c r="E187" s="71" t="s">
        <v>113</v>
      </c>
      <c r="F187" s="72"/>
      <c r="G187" s="73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378</v>
      </c>
      <c r="M187" s="20">
        <f t="shared" si="42"/>
        <v>378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99"/>
      <c r="B188" s="103"/>
      <c r="C188" s="9"/>
      <c r="D188" s="68" t="s">
        <v>63</v>
      </c>
      <c r="E188" s="69"/>
      <c r="F188" s="69"/>
      <c r="G188" s="70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378</v>
      </c>
      <c r="M188" s="23">
        <f t="shared" si="43"/>
        <v>378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0"/>
      <c r="B189" s="50"/>
      <c r="C189" s="115" t="s">
        <v>111</v>
      </c>
      <c r="D189" s="116"/>
      <c r="E189" s="116"/>
      <c r="F189" s="116"/>
      <c r="G189" s="117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23167.29</v>
      </c>
      <c r="M189" s="51">
        <f t="shared" si="44"/>
        <v>22671.017</v>
      </c>
      <c r="N189" s="51">
        <f t="shared" si="44"/>
        <v>18404.047000000002</v>
      </c>
      <c r="O189" s="51">
        <f t="shared" si="44"/>
        <v>496.27299999999997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2022-12-22T05:58:54Z</dcterms:modified>
</cp:coreProperties>
</file>