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W130" i="1"/>
  <c r="W131" i="1" s="1"/>
  <c r="P187" i="1"/>
  <c r="P188" i="1" s="1"/>
  <c r="N130" i="1" l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U78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<sst xmlns="http://schemas.openxmlformats.org/spreadsheetml/2006/main" count="422" uniqueCount="122">
  <si>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</si>
  <si>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</si>
  <si>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</si>
  <si>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</si>
  <si>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</si>
  <si>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</si>
  <si>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</si>
  <si>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</si>
  <si>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</si>
  <si>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</si>
  <si>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</si>
  <si>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</si>
  <si>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</si>
  <si>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</si>
  <si>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</si>
  <si>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</si>
  <si>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</si>
  <si>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</si>
  <si>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</si>
  <si>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</si>
  <si>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</si>
  <si>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</si>
  <si>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</si>
  <si>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</si>
  <si>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</si>
  <si>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</si>
  <si>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</si>
  <si>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</si>
  <si>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</si>
  <si>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</si>
  <si>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</si>
  <si>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</si>
  <si>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</si>
  <si>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</si>
  <si>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</si>
  <si>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</si>
  <si>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</si>
  <si>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</si>
  <si>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</si>
  <si>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</si>
  <si>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</si>
  <si>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</si>
  <si>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</si>
  <si>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</si>
  <si>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</si>
  <si>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</si>
  <si>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</si>
  <si>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</si>
  <si>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</si>
  <si>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</si>
  <si>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</si>
  <si>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</si>
  <si>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</si>
  <si>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</si>
  <si>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</si>
  <si>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</si>
  <si>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</si>
  <si>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</si>
  <si>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</si>
  <si>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</si>
  <si>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</si>
  <si>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</si>
  <si>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</si>
  <si>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</si>
  <si>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</si>
  <si>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</si>
  <si>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</si>
  <si>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</si>
  <si>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</si>
  <si>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</si>
  <si>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</si>
  <si>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</si>
  <si>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</si>
  <si>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</si>
  <si>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</si>
  <si>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</si>
  <si>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</si>
  <si>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</si>
  <si>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</si>
  <si>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</si>
  <si>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</si>
  <si>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</si>
  <si>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</si>
  <si>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</si>
  <si>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</si>
  <si>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</si>
  <si>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</si>
  <si>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</si>
  <si>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</si>
  <si>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</si>
  <si>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</si>
  <si>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</si>
  <si>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</si>
  <si>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</si>
  <si>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</si>
  <si>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</si>
  <si>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</si>
  <si>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</si>
  <si>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</si>
  <si>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</si>
  <si>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</si>
  <si>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</si>
  <si>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</si>
  <si>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</si>
  <si>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</si>
  <si>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</si>
  <si>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</si>
  <si>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</si>
  <si>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</si>
  <si>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</si>
  <si>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</si>
  <si>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</si>
  <si>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</si>
  <si>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</si>
  <si>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</si>
  <si>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</si>
  <si>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</si>
  <si>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</si>
  <si>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</si>
  <si>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</si>
  <si>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sprendimu Nr. T1-</t>
  </si>
  <si>
    <t>tarybos 2022 m. lapkričio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</si>
</sst>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4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165" fontId="13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3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3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3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topLeftCell="A88" zoomScaleNormal="100" workbookViewId="0">
      <selection activeCell="M103" sqref="M103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121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/>
    </row>
    <row r="5" spans="1:23" ht="17.100000000000001" customHeight="1" x14ac:dyDescent="0.2">
      <c r="A5" s="94" t="s">
        <v>115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3" t="s">
        <v>0</v>
      </c>
      <c r="V7" s="103"/>
      <c r="W7" s="103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95" t="s">
        <v>112</v>
      </c>
      <c r="I8" s="96"/>
      <c r="J8" s="96"/>
      <c r="K8" s="97"/>
      <c r="L8" s="95" t="s">
        <v>117</v>
      </c>
      <c r="M8" s="96"/>
      <c r="N8" s="96"/>
      <c r="O8" s="97"/>
      <c r="P8" s="95" t="s">
        <v>118</v>
      </c>
      <c r="Q8" s="96"/>
      <c r="R8" s="96"/>
      <c r="S8" s="97"/>
      <c r="T8" s="95" t="s">
        <v>119</v>
      </c>
      <c r="U8" s="96"/>
      <c r="V8" s="96"/>
      <c r="W8" s="98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9" t="s">
        <v>13</v>
      </c>
      <c r="J9" s="100"/>
      <c r="K9" s="101"/>
      <c r="L9" s="14" t="s">
        <v>12</v>
      </c>
      <c r="M9" s="99" t="s">
        <v>13</v>
      </c>
      <c r="N9" s="100"/>
      <c r="O9" s="101"/>
      <c r="P9" s="14" t="s">
        <v>12</v>
      </c>
      <c r="Q9" s="99" t="s">
        <v>13</v>
      </c>
      <c r="R9" s="100"/>
      <c r="S9" s="101"/>
      <c r="T9" s="14" t="s">
        <v>12</v>
      </c>
      <c r="U9" s="99" t="s">
        <v>13</v>
      </c>
      <c r="V9" s="100"/>
      <c r="W9" s="102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9" t="s">
        <v>17</v>
      </c>
      <c r="J10" s="101"/>
      <c r="K10" s="40"/>
      <c r="L10" s="14" t="s">
        <v>16</v>
      </c>
      <c r="M10" s="99" t="s">
        <v>17</v>
      </c>
      <c r="N10" s="101"/>
      <c r="O10" s="40"/>
      <c r="P10" s="14" t="s">
        <v>16</v>
      </c>
      <c r="Q10" s="99" t="s">
        <v>17</v>
      </c>
      <c r="R10" s="101"/>
      <c r="S10" s="40"/>
      <c r="T10" s="14" t="s">
        <v>16</v>
      </c>
      <c r="U10" s="99" t="s">
        <v>17</v>
      </c>
      <c r="V10" s="101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104"/>
      <c r="C15" s="82"/>
      <c r="D15" s="82"/>
      <c r="E15" s="82"/>
      <c r="F15" s="83" t="s">
        <v>116</v>
      </c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4"/>
    </row>
    <row r="16" spans="1:23" x14ac:dyDescent="0.2">
      <c r="A16" s="105" t="s">
        <v>24</v>
      </c>
      <c r="B16" s="42" t="s">
        <v>25</v>
      </c>
      <c r="C16" s="108"/>
      <c r="D16" s="82"/>
      <c r="E16" s="82"/>
      <c r="F16" s="87" t="s">
        <v>26</v>
      </c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4"/>
    </row>
    <row r="17" spans="1:25" x14ac:dyDescent="0.2">
      <c r="A17" s="106"/>
      <c r="B17" s="109" t="s">
        <v>25</v>
      </c>
      <c r="C17" s="6" t="s">
        <v>25</v>
      </c>
      <c r="D17" s="81"/>
      <c r="E17" s="82"/>
      <c r="F17" s="83" t="s">
        <v>27</v>
      </c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4"/>
    </row>
    <row r="18" spans="1:25" x14ac:dyDescent="0.2">
      <c r="A18" s="106"/>
      <c r="B18" s="110"/>
      <c r="C18" s="85" t="s">
        <v>25</v>
      </c>
      <c r="D18" s="4" t="s">
        <v>25</v>
      </c>
      <c r="E18" s="5"/>
      <c r="F18" s="87" t="s">
        <v>28</v>
      </c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4"/>
    </row>
    <row r="19" spans="1:25" x14ac:dyDescent="0.2">
      <c r="A19" s="106"/>
      <c r="B19" s="110"/>
      <c r="C19" s="86"/>
      <c r="D19" s="111" t="s">
        <v>25</v>
      </c>
      <c r="E19" s="6" t="s">
        <v>25</v>
      </c>
      <c r="F19" s="83" t="s">
        <v>29</v>
      </c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4"/>
    </row>
    <row r="20" spans="1:25" ht="45" x14ac:dyDescent="0.2">
      <c r="A20" s="106"/>
      <c r="B20" s="110"/>
      <c r="C20" s="86"/>
      <c r="D20" s="112"/>
      <c r="E20" s="91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106"/>
      <c r="B21" s="110"/>
      <c r="C21" s="86"/>
      <c r="D21" s="112"/>
      <c r="E21" s="86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190.1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106"/>
      <c r="B22" s="110"/>
      <c r="C22" s="86"/>
      <c r="D22" s="112"/>
      <c r="E22" s="92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1026.682</v>
      </c>
      <c r="M22" s="60">
        <v>1026.682</v>
      </c>
      <c r="N22" s="60">
        <v>953.75699999999995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106"/>
      <c r="B23" s="110"/>
      <c r="C23" s="86"/>
      <c r="D23" s="112"/>
      <c r="E23" s="7"/>
      <c r="F23" s="75" t="s">
        <v>34</v>
      </c>
      <c r="G23" s="90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1319.982</v>
      </c>
      <c r="M23" s="19">
        <f t="shared" si="0"/>
        <v>1305.482</v>
      </c>
      <c r="N23" s="19">
        <f t="shared" si="0"/>
        <v>1143.857</v>
      </c>
      <c r="O23" s="19">
        <f t="shared" si="0"/>
        <v>14.5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106"/>
      <c r="B24" s="110"/>
      <c r="C24" s="86"/>
      <c r="D24" s="112"/>
      <c r="E24" s="6" t="s">
        <v>35</v>
      </c>
      <c r="F24" s="83" t="s">
        <v>36</v>
      </c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4"/>
    </row>
    <row r="25" spans="1:25" ht="45" x14ac:dyDescent="0.2">
      <c r="A25" s="106"/>
      <c r="B25" s="110"/>
      <c r="C25" s="86"/>
      <c r="D25" s="112"/>
      <c r="E25" s="91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106"/>
      <c r="B26" s="110"/>
      <c r="C26" s="86"/>
      <c r="D26" s="112"/>
      <c r="E26" s="86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70">
        <v>153.1</v>
      </c>
      <c r="M26" s="71">
        <v>153.1</v>
      </c>
      <c r="N26" s="60">
        <v>97.9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106"/>
      <c r="B27" s="110"/>
      <c r="C27" s="86"/>
      <c r="D27" s="112"/>
      <c r="E27" s="92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70">
        <v>415.70400000000001</v>
      </c>
      <c r="M27" s="71">
        <v>410.20400000000001</v>
      </c>
      <c r="N27" s="71">
        <v>382.709</v>
      </c>
      <c r="O27" s="69">
        <v>5.5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106"/>
      <c r="B28" s="110"/>
      <c r="C28" s="86"/>
      <c r="D28" s="112"/>
      <c r="E28" s="7"/>
      <c r="F28" s="113" t="s">
        <v>34</v>
      </c>
      <c r="G28" s="114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565.50400000000002</v>
      </c>
      <c r="N28" s="19">
        <f t="shared" si="1"/>
        <v>480.60900000000004</v>
      </c>
      <c r="O28" s="19">
        <f t="shared" si="1"/>
        <v>5.5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106"/>
      <c r="B29" s="110"/>
      <c r="C29" s="86"/>
      <c r="D29" s="112"/>
      <c r="E29" s="6" t="s">
        <v>38</v>
      </c>
      <c r="F29" s="83" t="s">
        <v>39</v>
      </c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4"/>
      <c r="Y29" s="57"/>
    </row>
    <row r="30" spans="1:25" ht="45" x14ac:dyDescent="0.2">
      <c r="A30" s="106"/>
      <c r="B30" s="110"/>
      <c r="C30" s="86"/>
      <c r="D30" s="112"/>
      <c r="E30" s="91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106"/>
      <c r="B31" s="110"/>
      <c r="C31" s="86"/>
      <c r="D31" s="112"/>
      <c r="E31" s="86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70">
        <v>367.7</v>
      </c>
      <c r="M31" s="71">
        <v>355.1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106"/>
      <c r="B32" s="110"/>
      <c r="C32" s="86"/>
      <c r="D32" s="112"/>
      <c r="E32" s="92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70">
        <v>1447.124</v>
      </c>
      <c r="M32" s="71">
        <v>1426.3240000000001</v>
      </c>
      <c r="N32" s="71">
        <v>1359.6590000000001</v>
      </c>
      <c r="O32" s="71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106"/>
      <c r="B33" s="110"/>
      <c r="C33" s="86"/>
      <c r="D33" s="112"/>
      <c r="E33" s="7"/>
      <c r="F33" s="113" t="s">
        <v>34</v>
      </c>
      <c r="G33" s="114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1823.3240000000001</v>
      </c>
      <c r="M33" s="19">
        <f t="shared" si="2"/>
        <v>1789.924</v>
      </c>
      <c r="N33" s="19">
        <f t="shared" si="2"/>
        <v>1543.1590000000001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106"/>
      <c r="B34" s="110"/>
      <c r="C34" s="86"/>
      <c r="D34" s="112"/>
      <c r="E34" s="6" t="s">
        <v>41</v>
      </c>
      <c r="F34" s="115" t="s">
        <v>42</v>
      </c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7"/>
      <c r="Y34" s="57"/>
    </row>
    <row r="35" spans="1:25" ht="45" x14ac:dyDescent="0.2">
      <c r="A35" s="106"/>
      <c r="B35" s="110"/>
      <c r="C35" s="86"/>
      <c r="D35" s="112"/>
      <c r="E35" s="91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106"/>
      <c r="B36" s="110"/>
      <c r="C36" s="86"/>
      <c r="D36" s="112"/>
      <c r="E36" s="86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68">
        <v>26.9</v>
      </c>
      <c r="M36" s="69">
        <v>26.9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106"/>
      <c r="B37" s="110"/>
      <c r="C37" s="86"/>
      <c r="D37" s="112"/>
      <c r="E37" s="92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70">
        <v>1124.57</v>
      </c>
      <c r="M37" s="71">
        <v>1119.67</v>
      </c>
      <c r="N37" s="71">
        <v>947.61500000000001</v>
      </c>
      <c r="O37" s="69">
        <v>4.9000000000000004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106"/>
      <c r="B38" s="110"/>
      <c r="C38" s="86"/>
      <c r="D38" s="112"/>
      <c r="E38" s="7"/>
      <c r="F38" s="75" t="s">
        <v>34</v>
      </c>
      <c r="G38" s="90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1177.47</v>
      </c>
      <c r="M38" s="19">
        <f t="shared" si="3"/>
        <v>1172.5700000000002</v>
      </c>
      <c r="N38" s="19">
        <f t="shared" si="3"/>
        <v>965.31500000000005</v>
      </c>
      <c r="O38" s="19">
        <f t="shared" si="3"/>
        <v>4.9000000000000004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106"/>
      <c r="B39" s="110"/>
      <c r="C39" s="86"/>
      <c r="D39" s="112"/>
      <c r="E39" s="6" t="s">
        <v>44</v>
      </c>
      <c r="F39" s="83" t="s">
        <v>45</v>
      </c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4"/>
      <c r="Y39" s="57"/>
    </row>
    <row r="40" spans="1:25" ht="45" x14ac:dyDescent="0.2">
      <c r="A40" s="106"/>
      <c r="B40" s="110"/>
      <c r="C40" s="86"/>
      <c r="D40" s="112"/>
      <c r="E40" s="91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106"/>
      <c r="B41" s="110"/>
      <c r="C41" s="86"/>
      <c r="D41" s="112"/>
      <c r="E41" s="86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9</v>
      </c>
      <c r="M41" s="25">
        <v>9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106"/>
      <c r="B42" s="110"/>
      <c r="C42" s="86"/>
      <c r="D42" s="112"/>
      <c r="E42" s="86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70">
        <v>360</v>
      </c>
      <c r="M42" s="71">
        <v>285.7</v>
      </c>
      <c r="N42" s="60">
        <v>182.6</v>
      </c>
      <c r="O42" s="71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106"/>
      <c r="B43" s="110"/>
      <c r="C43" s="86"/>
      <c r="D43" s="112"/>
      <c r="E43" s="92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70">
        <v>1493.405</v>
      </c>
      <c r="M43" s="71">
        <v>1464.0050000000001</v>
      </c>
      <c r="N43" s="71">
        <v>1373.61</v>
      </c>
      <c r="O43" s="71">
        <v>29.4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106"/>
      <c r="B44" s="110"/>
      <c r="C44" s="86"/>
      <c r="D44" s="112"/>
      <c r="E44" s="7"/>
      <c r="F44" s="113" t="s">
        <v>34</v>
      </c>
      <c r="G44" s="114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1862.405</v>
      </c>
      <c r="M44" s="19">
        <f t="shared" si="4"/>
        <v>1758.7050000000002</v>
      </c>
      <c r="N44" s="19">
        <f t="shared" si="4"/>
        <v>1556.2099999999998</v>
      </c>
      <c r="O44" s="19">
        <f t="shared" si="4"/>
        <v>103.69999999999999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106"/>
      <c r="B45" s="110"/>
      <c r="C45" s="86"/>
      <c r="D45" s="112"/>
      <c r="E45" s="6" t="s">
        <v>48</v>
      </c>
      <c r="F45" s="115" t="s">
        <v>49</v>
      </c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  <c r="Y45" s="57"/>
    </row>
    <row r="46" spans="1:25" ht="45" x14ac:dyDescent="0.2">
      <c r="A46" s="106"/>
      <c r="B46" s="110"/>
      <c r="C46" s="86"/>
      <c r="D46" s="112"/>
      <c r="E46" s="91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106"/>
      <c r="B47" s="110"/>
      <c r="C47" s="86"/>
      <c r="D47" s="112"/>
      <c r="E47" s="86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106"/>
      <c r="B48" s="110"/>
      <c r="C48" s="86"/>
      <c r="D48" s="112"/>
      <c r="E48" s="92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70">
        <v>989.64800000000002</v>
      </c>
      <c r="M48" s="71">
        <v>989.64800000000002</v>
      </c>
      <c r="N48" s="60">
        <v>935.45799999999997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106"/>
      <c r="B49" s="110"/>
      <c r="C49" s="86"/>
      <c r="D49" s="112"/>
      <c r="E49" s="7"/>
      <c r="F49" s="75" t="s">
        <v>34</v>
      </c>
      <c r="G49" s="90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1558.1480000000001</v>
      </c>
      <c r="M49" s="19">
        <f t="shared" si="5"/>
        <v>1558.1480000000001</v>
      </c>
      <c r="N49" s="19">
        <f t="shared" si="5"/>
        <v>1305.758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106"/>
      <c r="B50" s="110"/>
      <c r="C50" s="86"/>
      <c r="D50" s="8"/>
      <c r="E50" s="72" t="s">
        <v>113</v>
      </c>
      <c r="F50" s="73"/>
      <c r="G50" s="74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8312.3329999999987</v>
      </c>
      <c r="M50" s="20">
        <f t="shared" si="6"/>
        <v>8150.3329999999996</v>
      </c>
      <c r="N50" s="20">
        <f t="shared" si="6"/>
        <v>6994.9080000000004</v>
      </c>
      <c r="O50" s="20">
        <f t="shared" si="6"/>
        <v>162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106"/>
      <c r="B51" s="110"/>
      <c r="C51" s="86"/>
      <c r="D51" s="4" t="s">
        <v>35</v>
      </c>
      <c r="E51" s="5"/>
      <c r="F51" s="87" t="s">
        <v>51</v>
      </c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4"/>
      <c r="Y51" s="57"/>
    </row>
    <row r="52" spans="1:25" x14ac:dyDescent="0.2">
      <c r="A52" s="106"/>
      <c r="B52" s="110"/>
      <c r="C52" s="86"/>
      <c r="D52" s="88" t="s">
        <v>35</v>
      </c>
      <c r="E52" s="6" t="s">
        <v>25</v>
      </c>
      <c r="F52" s="83" t="s">
        <v>52</v>
      </c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4"/>
      <c r="Y52" s="57"/>
    </row>
    <row r="53" spans="1:25" ht="45" x14ac:dyDescent="0.2">
      <c r="A53" s="106"/>
      <c r="B53" s="110"/>
      <c r="C53" s="86"/>
      <c r="D53" s="89"/>
      <c r="E53" s="91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23.6</v>
      </c>
      <c r="M53" s="60">
        <v>23.6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106"/>
      <c r="B54" s="110"/>
      <c r="C54" s="86"/>
      <c r="D54" s="89"/>
      <c r="E54" s="86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469.1</v>
      </c>
      <c r="M54" s="60">
        <v>466.7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106"/>
      <c r="B55" s="110"/>
      <c r="C55" s="86"/>
      <c r="D55" s="89"/>
      <c r="E55" s="92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70">
        <v>736.17</v>
      </c>
      <c r="M55" s="71">
        <v>736.17</v>
      </c>
      <c r="N55" s="71">
        <v>666.58699999999999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106"/>
      <c r="B56" s="110"/>
      <c r="C56" s="86"/>
      <c r="D56" s="89"/>
      <c r="E56" s="7"/>
      <c r="F56" s="75" t="s">
        <v>34</v>
      </c>
      <c r="G56" s="90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1228.8699999999999</v>
      </c>
      <c r="M56" s="19">
        <f t="shared" si="7"/>
        <v>1226.47</v>
      </c>
      <c r="N56" s="19">
        <f t="shared" si="7"/>
        <v>984.28700000000003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106"/>
      <c r="B57" s="110"/>
      <c r="C57" s="86"/>
      <c r="D57" s="89"/>
      <c r="E57" s="6" t="s">
        <v>35</v>
      </c>
      <c r="F57" s="83" t="s">
        <v>54</v>
      </c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4"/>
      <c r="Y57" s="57"/>
    </row>
    <row r="58" spans="1:25" ht="45" x14ac:dyDescent="0.2">
      <c r="A58" s="106"/>
      <c r="B58" s="110"/>
      <c r="C58" s="86"/>
      <c r="D58" s="89"/>
      <c r="E58" s="91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106"/>
      <c r="B59" s="110"/>
      <c r="C59" s="86"/>
      <c r="D59" s="89"/>
      <c r="E59" s="86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106"/>
      <c r="B60" s="110"/>
      <c r="C60" s="86"/>
      <c r="D60" s="89"/>
      <c r="E60" s="92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70">
        <v>820.75099999999998</v>
      </c>
      <c r="M60" s="71">
        <v>704.178</v>
      </c>
      <c r="N60" s="71">
        <v>653.62699999999995</v>
      </c>
      <c r="O60" s="69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106"/>
      <c r="B61" s="110"/>
      <c r="C61" s="86"/>
      <c r="D61" s="89"/>
      <c r="E61" s="7"/>
      <c r="F61" s="75" t="s">
        <v>34</v>
      </c>
      <c r="G61" s="90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106"/>
      <c r="B62" s="110"/>
      <c r="C62" s="86"/>
      <c r="D62" s="89"/>
      <c r="E62" s="6" t="s">
        <v>38</v>
      </c>
      <c r="F62" s="83" t="s">
        <v>56</v>
      </c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4"/>
      <c r="Y62" s="57"/>
    </row>
    <row r="63" spans="1:25" ht="45" x14ac:dyDescent="0.2">
      <c r="A63" s="106"/>
      <c r="B63" s="110"/>
      <c r="C63" s="86"/>
      <c r="D63" s="89"/>
      <c r="E63" s="91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6.5</v>
      </c>
      <c r="N63" s="25">
        <v>0.5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106"/>
      <c r="B64" s="110"/>
      <c r="C64" s="86"/>
      <c r="D64" s="89"/>
      <c r="E64" s="86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335.4</v>
      </c>
      <c r="M64" s="60">
        <v>335.4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106"/>
      <c r="B65" s="110"/>
      <c r="C65" s="86"/>
      <c r="D65" s="89"/>
      <c r="E65" s="92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106"/>
      <c r="B66" s="110"/>
      <c r="C66" s="86"/>
      <c r="D66" s="89"/>
      <c r="E66" s="7"/>
      <c r="F66" s="75" t="s">
        <v>34</v>
      </c>
      <c r="G66" s="90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1729.4899999999998</v>
      </c>
      <c r="M66" s="19">
        <f t="shared" si="10"/>
        <v>1718.9899999999998</v>
      </c>
      <c r="N66" s="19">
        <f t="shared" si="10"/>
        <v>1497.3430000000001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106"/>
      <c r="B67" s="110"/>
      <c r="C67" s="86"/>
      <c r="D67" s="89"/>
      <c r="E67" s="6" t="s">
        <v>41</v>
      </c>
      <c r="F67" s="83" t="s">
        <v>58</v>
      </c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4"/>
      <c r="Y67" s="57"/>
    </row>
    <row r="68" spans="1:25" ht="45" x14ac:dyDescent="0.2">
      <c r="A68" s="106"/>
      <c r="B68" s="110"/>
      <c r="C68" s="86"/>
      <c r="D68" s="89"/>
      <c r="E68" s="91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106"/>
      <c r="B69" s="110"/>
      <c r="C69" s="86"/>
      <c r="D69" s="89"/>
      <c r="E69" s="86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202.5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106"/>
      <c r="B70" s="110"/>
      <c r="C70" s="86"/>
      <c r="D70" s="89"/>
      <c r="E70" s="92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664.66800000000001</v>
      </c>
      <c r="M70" s="60">
        <v>664.66800000000001</v>
      </c>
      <c r="N70" s="60">
        <v>637.15200000000004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106"/>
      <c r="B71" s="110"/>
      <c r="C71" s="86"/>
      <c r="D71" s="89"/>
      <c r="E71" s="7"/>
      <c r="F71" s="75" t="s">
        <v>34</v>
      </c>
      <c r="G71" s="90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964.26800000000003</v>
      </c>
      <c r="M71" s="19">
        <f t="shared" si="11"/>
        <v>964.26800000000003</v>
      </c>
      <c r="N71" s="19">
        <f t="shared" si="11"/>
        <v>840.25200000000007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106"/>
      <c r="B72" s="110"/>
      <c r="C72" s="86"/>
      <c r="D72" s="8"/>
      <c r="E72" s="72" t="s">
        <v>113</v>
      </c>
      <c r="F72" s="73"/>
      <c r="G72" s="74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5052.9789999999994</v>
      </c>
      <c r="M72" s="20">
        <f t="shared" si="12"/>
        <v>4910.3059999999996</v>
      </c>
      <c r="N72" s="20">
        <f t="shared" si="12"/>
        <v>4186.3090000000002</v>
      </c>
      <c r="O72" s="20">
        <f t="shared" si="12"/>
        <v>142.673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106"/>
      <c r="B73" s="110"/>
      <c r="C73" s="86"/>
      <c r="D73" s="4" t="s">
        <v>38</v>
      </c>
      <c r="E73" s="5"/>
      <c r="F73" s="87" t="s">
        <v>60</v>
      </c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4"/>
      <c r="Y73" s="57"/>
    </row>
    <row r="74" spans="1:25" x14ac:dyDescent="0.2">
      <c r="A74" s="106"/>
      <c r="B74" s="110"/>
      <c r="C74" s="86"/>
      <c r="D74" s="88" t="s">
        <v>38</v>
      </c>
      <c r="E74" s="6" t="s">
        <v>25</v>
      </c>
      <c r="F74" s="83" t="s">
        <v>61</v>
      </c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4"/>
      <c r="Y74" s="57"/>
    </row>
    <row r="75" spans="1:25" ht="67.5" x14ac:dyDescent="0.2">
      <c r="A75" s="106"/>
      <c r="B75" s="110"/>
      <c r="C75" s="86"/>
      <c r="D75" s="89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68">
        <v>154.16200000000001</v>
      </c>
      <c r="M75" s="69">
        <v>154.16200000000001</v>
      </c>
      <c r="N75" s="69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106"/>
      <c r="B76" s="110"/>
      <c r="C76" s="86"/>
      <c r="D76" s="89"/>
      <c r="E76" s="7"/>
      <c r="F76" s="75" t="s">
        <v>34</v>
      </c>
      <c r="G76" s="90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106"/>
      <c r="B77" s="110"/>
      <c r="C77" s="86"/>
      <c r="D77" s="8"/>
      <c r="E77" s="72" t="s">
        <v>113</v>
      </c>
      <c r="F77" s="73"/>
      <c r="G77" s="74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106"/>
      <c r="B78" s="110"/>
      <c r="C78" s="9"/>
      <c r="D78" s="75" t="s">
        <v>63</v>
      </c>
      <c r="E78" s="76"/>
      <c r="F78" s="76"/>
      <c r="G78" s="77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13519.473999999998</v>
      </c>
      <c r="M78" s="23">
        <f t="shared" si="14"/>
        <v>13214.800999999999</v>
      </c>
      <c r="N78" s="23">
        <f t="shared" si="14"/>
        <v>11332.817000000001</v>
      </c>
      <c r="O78" s="23">
        <f t="shared" si="14"/>
        <v>304.673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106"/>
      <c r="B79" s="110"/>
      <c r="C79" s="6" t="s">
        <v>35</v>
      </c>
      <c r="D79" s="81"/>
      <c r="E79" s="82"/>
      <c r="F79" s="83" t="s">
        <v>64</v>
      </c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4"/>
      <c r="Y79" s="57"/>
    </row>
    <row r="80" spans="1:25" x14ac:dyDescent="0.2">
      <c r="A80" s="106"/>
      <c r="B80" s="110"/>
      <c r="C80" s="85" t="s">
        <v>35</v>
      </c>
      <c r="D80" s="4" t="s">
        <v>25</v>
      </c>
      <c r="E80" s="5"/>
      <c r="F80" s="87" t="s">
        <v>65</v>
      </c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4"/>
      <c r="Y80" s="57"/>
    </row>
    <row r="81" spans="1:25" x14ac:dyDescent="0.2">
      <c r="A81" s="106"/>
      <c r="B81" s="110"/>
      <c r="C81" s="86"/>
      <c r="D81" s="88" t="s">
        <v>25</v>
      </c>
      <c r="E81" s="6" t="s">
        <v>25</v>
      </c>
      <c r="F81" s="83" t="s">
        <v>66</v>
      </c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4"/>
      <c r="Y81" s="57"/>
    </row>
    <row r="82" spans="1:25" ht="45" x14ac:dyDescent="0.2">
      <c r="A82" s="106"/>
      <c r="B82" s="110"/>
      <c r="C82" s="86"/>
      <c r="D82" s="89"/>
      <c r="E82" s="91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106"/>
      <c r="B83" s="110"/>
      <c r="C83" s="86"/>
      <c r="D83" s="89"/>
      <c r="E83" s="86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106"/>
      <c r="B84" s="110"/>
      <c r="C84" s="86"/>
      <c r="D84" s="89"/>
      <c r="E84" s="92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106"/>
      <c r="B85" s="110"/>
      <c r="C85" s="86"/>
      <c r="D85" s="89"/>
      <c r="E85" s="7"/>
      <c r="F85" s="113" t="s">
        <v>34</v>
      </c>
      <c r="G85" s="114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106"/>
      <c r="B86" s="110"/>
      <c r="C86" s="86"/>
      <c r="D86" s="89"/>
      <c r="E86" s="6" t="s">
        <v>35</v>
      </c>
      <c r="F86" s="83" t="s">
        <v>68</v>
      </c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4"/>
      <c r="Y86" s="57"/>
    </row>
    <row r="87" spans="1:25" ht="45" x14ac:dyDescent="0.2">
      <c r="A87" s="106"/>
      <c r="B87" s="110"/>
      <c r="C87" s="86"/>
      <c r="D87" s="89"/>
      <c r="E87" s="91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106"/>
      <c r="B88" s="110"/>
      <c r="C88" s="86"/>
      <c r="D88" s="89"/>
      <c r="E88" s="86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0">
        <v>1046.4000000000001</v>
      </c>
      <c r="N88" s="25">
        <v>1000.8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106"/>
      <c r="B89" s="110"/>
      <c r="C89" s="86"/>
      <c r="D89" s="89"/>
      <c r="E89" s="92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106"/>
      <c r="B90" s="110"/>
      <c r="C90" s="86"/>
      <c r="D90" s="89"/>
      <c r="E90" s="7"/>
      <c r="F90" s="75" t="s">
        <v>34</v>
      </c>
      <c r="G90" s="90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1142.5999999999999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106"/>
      <c r="B91" s="110"/>
      <c r="C91" s="86"/>
      <c r="D91" s="89"/>
      <c r="E91" s="6" t="s">
        <v>38</v>
      </c>
      <c r="F91" s="83" t="s">
        <v>70</v>
      </c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4"/>
      <c r="Y91" s="57"/>
    </row>
    <row r="92" spans="1:25" ht="45" x14ac:dyDescent="0.2">
      <c r="A92" s="106"/>
      <c r="B92" s="110"/>
      <c r="C92" s="86"/>
      <c r="D92" s="89"/>
      <c r="E92" s="86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56</v>
      </c>
      <c r="M92" s="25">
        <v>56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106"/>
      <c r="B93" s="110"/>
      <c r="C93" s="86"/>
      <c r="D93" s="89"/>
      <c r="E93" s="86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577.1</v>
      </c>
      <c r="M93" s="60">
        <v>544.1</v>
      </c>
      <c r="N93" s="25">
        <v>435.6</v>
      </c>
      <c r="O93" s="25">
        <v>33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106"/>
      <c r="B94" s="110"/>
      <c r="C94" s="86"/>
      <c r="D94" s="89"/>
      <c r="E94" s="92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106"/>
      <c r="B95" s="110"/>
      <c r="C95" s="86"/>
      <c r="D95" s="89"/>
      <c r="E95" s="7"/>
      <c r="F95" s="75" t="s">
        <v>34</v>
      </c>
      <c r="G95" s="90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670.1</v>
      </c>
      <c r="M95" s="19">
        <f t="shared" si="17"/>
        <v>637.1</v>
      </c>
      <c r="N95" s="19">
        <f t="shared" si="17"/>
        <v>472</v>
      </c>
      <c r="O95" s="19">
        <f t="shared" si="17"/>
        <v>33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106"/>
      <c r="B96" s="110"/>
      <c r="C96" s="86"/>
      <c r="D96" s="8"/>
      <c r="E96" s="72" t="s">
        <v>113</v>
      </c>
      <c r="F96" s="73"/>
      <c r="G96" s="74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2300.7000000000003</v>
      </c>
      <c r="M96" s="20">
        <f t="shared" si="18"/>
        <v>2252</v>
      </c>
      <c r="N96" s="20">
        <f t="shared" si="18"/>
        <v>1949</v>
      </c>
      <c r="O96" s="20">
        <f t="shared" si="18"/>
        <v>48.7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106"/>
      <c r="B97" s="110"/>
      <c r="C97" s="9"/>
      <c r="D97" s="75" t="s">
        <v>63</v>
      </c>
      <c r="E97" s="76"/>
      <c r="F97" s="76"/>
      <c r="G97" s="77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2300.7000000000003</v>
      </c>
      <c r="M97" s="23">
        <f t="shared" si="19"/>
        <v>2252</v>
      </c>
      <c r="N97" s="23">
        <f t="shared" si="19"/>
        <v>1949</v>
      </c>
      <c r="O97" s="23">
        <f t="shared" si="19"/>
        <v>48.7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106"/>
      <c r="B98" s="110"/>
      <c r="C98" s="6" t="s">
        <v>38</v>
      </c>
      <c r="D98" s="81"/>
      <c r="E98" s="82"/>
      <c r="F98" s="83" t="s">
        <v>72</v>
      </c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4"/>
      <c r="Y98" s="57"/>
    </row>
    <row r="99" spans="1:25" x14ac:dyDescent="0.2">
      <c r="A99" s="106"/>
      <c r="B99" s="110"/>
      <c r="C99" s="85" t="s">
        <v>38</v>
      </c>
      <c r="D99" s="4" t="s">
        <v>25</v>
      </c>
      <c r="E99" s="5"/>
      <c r="F99" s="87" t="s">
        <v>73</v>
      </c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4"/>
      <c r="Y99" s="57"/>
    </row>
    <row r="100" spans="1:25" x14ac:dyDescent="0.2">
      <c r="A100" s="106"/>
      <c r="B100" s="110"/>
      <c r="C100" s="86"/>
      <c r="D100" s="88" t="s">
        <v>25</v>
      </c>
      <c r="E100" s="6" t="s">
        <v>25</v>
      </c>
      <c r="F100" s="83" t="s">
        <v>74</v>
      </c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4"/>
      <c r="Y100" s="57"/>
    </row>
    <row r="101" spans="1:25" ht="45" x14ac:dyDescent="0.2">
      <c r="A101" s="106"/>
      <c r="B101" s="110"/>
      <c r="C101" s="86"/>
      <c r="D101" s="89"/>
      <c r="E101" s="91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68">
        <v>67.099999999999994</v>
      </c>
      <c r="M101" s="69">
        <v>67.099999999999994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106"/>
      <c r="B102" s="110"/>
      <c r="C102" s="86"/>
      <c r="D102" s="89"/>
      <c r="E102" s="86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70">
        <v>374.9</v>
      </c>
      <c r="M102" s="60">
        <v>366</v>
      </c>
      <c r="N102" s="60">
        <v>309.5</v>
      </c>
      <c r="O102" s="71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106"/>
      <c r="B103" s="110"/>
      <c r="C103" s="86"/>
      <c r="D103" s="89"/>
      <c r="E103" s="92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70">
        <v>343.572</v>
      </c>
      <c r="M103" s="71">
        <v>342.17200000000003</v>
      </c>
      <c r="N103" s="71">
        <v>331.66699999999997</v>
      </c>
      <c r="O103" s="71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106"/>
      <c r="B104" s="110"/>
      <c r="C104" s="86"/>
      <c r="D104" s="89"/>
      <c r="E104" s="7"/>
      <c r="F104" s="75" t="s">
        <v>34</v>
      </c>
      <c r="G104" s="90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785.572</v>
      </c>
      <c r="M104" s="19">
        <f t="shared" si="20"/>
        <v>775.27200000000005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106"/>
      <c r="B105" s="110"/>
      <c r="C105" s="86"/>
      <c r="D105" s="89"/>
      <c r="E105" s="6" t="s">
        <v>35</v>
      </c>
      <c r="F105" s="83" t="s">
        <v>76</v>
      </c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4"/>
      <c r="Y105" s="57"/>
    </row>
    <row r="106" spans="1:25" ht="45" x14ac:dyDescent="0.2">
      <c r="A106" s="106"/>
      <c r="B106" s="110"/>
      <c r="C106" s="86"/>
      <c r="D106" s="89"/>
      <c r="E106" s="91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84.4</v>
      </c>
      <c r="M106" s="25">
        <v>84.4</v>
      </c>
      <c r="N106" s="25">
        <v>6.4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106"/>
      <c r="B107" s="110"/>
      <c r="C107" s="86"/>
      <c r="D107" s="89"/>
      <c r="E107" s="86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70">
        <v>533.79999999999995</v>
      </c>
      <c r="M107" s="71">
        <v>533.79999999999995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106"/>
      <c r="B108" s="110"/>
      <c r="C108" s="86"/>
      <c r="D108" s="89"/>
      <c r="E108" s="92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68">
        <v>569.20000000000005</v>
      </c>
      <c r="M108" s="69">
        <v>569.20000000000005</v>
      </c>
      <c r="N108" s="69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106"/>
      <c r="B109" s="110"/>
      <c r="C109" s="86"/>
      <c r="D109" s="89"/>
      <c r="E109" s="7"/>
      <c r="F109" s="75" t="s">
        <v>34</v>
      </c>
      <c r="G109" s="90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1187.4000000000001</v>
      </c>
      <c r="M109" s="19">
        <f t="shared" si="21"/>
        <v>1187.4000000000001</v>
      </c>
      <c r="N109" s="19">
        <f t="shared" si="21"/>
        <v>1006.3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106"/>
      <c r="B110" s="110"/>
      <c r="C110" s="86"/>
      <c r="D110" s="89"/>
      <c r="E110" s="6" t="s">
        <v>38</v>
      </c>
      <c r="F110" s="83" t="s">
        <v>78</v>
      </c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4"/>
      <c r="Y110" s="57"/>
    </row>
    <row r="111" spans="1:25" ht="45" x14ac:dyDescent="0.2">
      <c r="A111" s="106"/>
      <c r="B111" s="110"/>
      <c r="C111" s="86"/>
      <c r="D111" s="89"/>
      <c r="E111" s="91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87.1</v>
      </c>
      <c r="N111" s="25">
        <v>5.8</v>
      </c>
      <c r="O111" s="25">
        <v>0.8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106"/>
      <c r="B112" s="110"/>
      <c r="C112" s="86"/>
      <c r="D112" s="89"/>
      <c r="E112" s="86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70">
        <v>497.7</v>
      </c>
      <c r="M112" s="71">
        <v>456.7</v>
      </c>
      <c r="N112" s="71">
        <v>345.7</v>
      </c>
      <c r="O112" s="69">
        <v>41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106"/>
      <c r="B113" s="110"/>
      <c r="C113" s="86"/>
      <c r="D113" s="89"/>
      <c r="E113" s="92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70">
        <v>462.17200000000003</v>
      </c>
      <c r="M113" s="71">
        <v>455.072</v>
      </c>
      <c r="N113" s="71">
        <v>409.59</v>
      </c>
      <c r="O113" s="69">
        <v>7.1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106"/>
      <c r="B114" s="110"/>
      <c r="C114" s="86"/>
      <c r="D114" s="89"/>
      <c r="E114" s="7"/>
      <c r="F114" s="75" t="s">
        <v>34</v>
      </c>
      <c r="G114" s="90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1047.7719999999999</v>
      </c>
      <c r="M114" s="19">
        <f t="shared" si="22"/>
        <v>998.87199999999996</v>
      </c>
      <c r="N114" s="19">
        <f t="shared" si="22"/>
        <v>761.08999999999992</v>
      </c>
      <c r="O114" s="19">
        <f t="shared" si="22"/>
        <v>48.9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106"/>
      <c r="B115" s="110"/>
      <c r="C115" s="86"/>
      <c r="D115" s="89"/>
      <c r="E115" s="6" t="s">
        <v>41</v>
      </c>
      <c r="F115" s="83" t="s">
        <v>80</v>
      </c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4"/>
      <c r="Y115" s="57"/>
    </row>
    <row r="116" spans="1:25" ht="45" x14ac:dyDescent="0.2">
      <c r="A116" s="106"/>
      <c r="B116" s="110"/>
      <c r="C116" s="86"/>
      <c r="D116" s="89"/>
      <c r="E116" s="91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68">
        <v>102.8</v>
      </c>
      <c r="M116" s="69">
        <v>102.8</v>
      </c>
      <c r="N116" s="69">
        <v>7.7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106"/>
      <c r="B117" s="110"/>
      <c r="C117" s="86"/>
      <c r="D117" s="89"/>
      <c r="E117" s="86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70">
        <v>473.6</v>
      </c>
      <c r="M117" s="71">
        <v>467.5</v>
      </c>
      <c r="N117" s="25">
        <v>373.2</v>
      </c>
      <c r="O117" s="69">
        <v>6.1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106"/>
      <c r="B118" s="110"/>
      <c r="C118" s="86"/>
      <c r="D118" s="89"/>
      <c r="E118" s="92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68">
        <v>465.74599999999998</v>
      </c>
      <c r="M118" s="69">
        <v>465.74599999999998</v>
      </c>
      <c r="N118" s="69">
        <v>438.68099999999998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106"/>
      <c r="B119" s="110"/>
      <c r="C119" s="86"/>
      <c r="D119" s="89"/>
      <c r="E119" s="7"/>
      <c r="F119" s="113" t="s">
        <v>34</v>
      </c>
      <c r="G119" s="114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1042.146</v>
      </c>
      <c r="M119" s="19">
        <f t="shared" si="23"/>
        <v>1036.0459999999998</v>
      </c>
      <c r="N119" s="19">
        <f t="shared" si="23"/>
        <v>819.5809999999999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106"/>
      <c r="B120" s="110"/>
      <c r="C120" s="86"/>
      <c r="D120" s="89"/>
      <c r="E120" s="6" t="s">
        <v>44</v>
      </c>
      <c r="F120" s="83" t="s">
        <v>82</v>
      </c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4"/>
      <c r="Y120" s="57"/>
    </row>
    <row r="121" spans="1:25" ht="45" x14ac:dyDescent="0.2">
      <c r="A121" s="106"/>
      <c r="B121" s="110"/>
      <c r="C121" s="86"/>
      <c r="D121" s="89"/>
      <c r="E121" s="91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93.5</v>
      </c>
      <c r="M121" s="25">
        <v>90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106"/>
      <c r="B122" s="110"/>
      <c r="C122" s="86"/>
      <c r="D122" s="89"/>
      <c r="E122" s="86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70">
        <v>415.7</v>
      </c>
      <c r="M122" s="71">
        <v>415.7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106"/>
      <c r="B123" s="110"/>
      <c r="C123" s="86"/>
      <c r="D123" s="89"/>
      <c r="E123" s="92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68">
        <v>442.8</v>
      </c>
      <c r="M123" s="69">
        <v>441.3</v>
      </c>
      <c r="N123" s="69">
        <v>410.1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106"/>
      <c r="B124" s="110"/>
      <c r="C124" s="86"/>
      <c r="D124" s="89"/>
      <c r="E124" s="7"/>
      <c r="F124" s="113" t="s">
        <v>34</v>
      </c>
      <c r="G124" s="114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952</v>
      </c>
      <c r="M124" s="19">
        <f t="shared" si="24"/>
        <v>947</v>
      </c>
      <c r="N124" s="19">
        <f t="shared" si="24"/>
        <v>764.8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106"/>
      <c r="B125" s="110"/>
      <c r="C125" s="86"/>
      <c r="D125" s="89"/>
      <c r="E125" s="6" t="s">
        <v>48</v>
      </c>
      <c r="F125" s="83" t="s">
        <v>84</v>
      </c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4"/>
      <c r="Y125" s="57"/>
    </row>
    <row r="126" spans="1:25" ht="45" x14ac:dyDescent="0.2">
      <c r="A126" s="106"/>
      <c r="B126" s="110"/>
      <c r="C126" s="86"/>
      <c r="D126" s="89"/>
      <c r="E126" s="91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106"/>
      <c r="B127" s="110"/>
      <c r="C127" s="86"/>
      <c r="D127" s="89"/>
      <c r="E127" s="86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70">
        <v>708.5</v>
      </c>
      <c r="M127" s="71">
        <v>703.6</v>
      </c>
      <c r="N127" s="25">
        <v>588.4</v>
      </c>
      <c r="O127" s="71">
        <v>4.9000000000000004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106"/>
      <c r="B128" s="110"/>
      <c r="C128" s="86"/>
      <c r="D128" s="89"/>
      <c r="E128" s="92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70">
        <v>587.96199999999999</v>
      </c>
      <c r="M128" s="71">
        <v>579.46199999999999</v>
      </c>
      <c r="N128" s="69">
        <v>544.9</v>
      </c>
      <c r="O128" s="69">
        <v>8.5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106"/>
      <c r="B129" s="110"/>
      <c r="C129" s="86"/>
      <c r="D129" s="89"/>
      <c r="E129" s="7"/>
      <c r="F129" s="113" t="s">
        <v>34</v>
      </c>
      <c r="G129" s="114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1439.962</v>
      </c>
      <c r="M129" s="19">
        <f t="shared" si="25"/>
        <v>1422.0619999999999</v>
      </c>
      <c r="N129" s="19">
        <f t="shared" si="25"/>
        <v>1141.6999999999998</v>
      </c>
      <c r="O129" s="19">
        <f t="shared" si="25"/>
        <v>17.899999999999999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106"/>
      <c r="B130" s="110"/>
      <c r="C130" s="86"/>
      <c r="D130" s="8"/>
      <c r="E130" s="72" t="s">
        <v>113</v>
      </c>
      <c r="F130" s="73"/>
      <c r="G130" s="74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6454.8520000000008</v>
      </c>
      <c r="M130" s="20">
        <f t="shared" si="26"/>
        <v>6366.652</v>
      </c>
      <c r="N130" s="20">
        <f t="shared" si="26"/>
        <v>5138.9380000000001</v>
      </c>
      <c r="O130" s="20">
        <f t="shared" si="26"/>
        <v>88.199999999999989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106"/>
      <c r="B131" s="110"/>
      <c r="C131" s="9"/>
      <c r="D131" s="75" t="s">
        <v>63</v>
      </c>
      <c r="E131" s="76"/>
      <c r="F131" s="76"/>
      <c r="G131" s="77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6454.8520000000008</v>
      </c>
      <c r="M131" s="23">
        <f>M104+M109+M114+M119+M124+M129</f>
        <v>6366.652</v>
      </c>
      <c r="N131" s="23">
        <f t="shared" ref="N131:W131" si="27">N130</f>
        <v>5138.9380000000001</v>
      </c>
      <c r="O131" s="23">
        <f t="shared" si="27"/>
        <v>88.199999999999989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106"/>
      <c r="B132" s="110"/>
      <c r="C132" s="6" t="s">
        <v>41</v>
      </c>
      <c r="D132" s="81"/>
      <c r="E132" s="82"/>
      <c r="F132" s="93" t="s">
        <v>86</v>
      </c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4"/>
      <c r="Y132" s="57"/>
    </row>
    <row r="133" spans="1:25" x14ac:dyDescent="0.2">
      <c r="A133" s="106"/>
      <c r="B133" s="110"/>
      <c r="C133" s="85" t="s">
        <v>41</v>
      </c>
      <c r="D133" s="4" t="s">
        <v>25</v>
      </c>
      <c r="E133" s="5"/>
      <c r="F133" s="87" t="s">
        <v>87</v>
      </c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4"/>
      <c r="Y133" s="57"/>
    </row>
    <row r="134" spans="1:25" x14ac:dyDescent="0.2">
      <c r="A134" s="106"/>
      <c r="B134" s="110"/>
      <c r="C134" s="86"/>
      <c r="D134" s="88" t="s">
        <v>25</v>
      </c>
      <c r="E134" s="6" t="s">
        <v>25</v>
      </c>
      <c r="F134" s="83" t="s">
        <v>88</v>
      </c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4"/>
      <c r="Y134" s="57"/>
    </row>
    <row r="135" spans="1:25" ht="33.75" x14ac:dyDescent="0.2">
      <c r="A135" s="106"/>
      <c r="B135" s="110"/>
      <c r="C135" s="86"/>
      <c r="D135" s="89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106"/>
      <c r="B136" s="110"/>
      <c r="C136" s="86"/>
      <c r="D136" s="89"/>
      <c r="E136" s="7"/>
      <c r="F136" s="75" t="s">
        <v>34</v>
      </c>
      <c r="G136" s="90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106"/>
      <c r="B137" s="110"/>
      <c r="C137" s="86"/>
      <c r="D137" s="89"/>
      <c r="E137" s="6" t="s">
        <v>35</v>
      </c>
      <c r="F137" s="118" t="s">
        <v>90</v>
      </c>
      <c r="G137" s="82"/>
      <c r="H137" s="119"/>
      <c r="I137" s="119"/>
      <c r="J137" s="119"/>
      <c r="K137" s="119"/>
      <c r="L137" s="119"/>
      <c r="M137" s="119"/>
      <c r="N137" s="119"/>
      <c r="O137" s="119"/>
      <c r="P137" s="119"/>
      <c r="Q137" s="119"/>
      <c r="R137" s="119"/>
      <c r="S137" s="119"/>
      <c r="T137" s="119"/>
      <c r="U137" s="119"/>
      <c r="V137" s="119"/>
      <c r="W137" s="120"/>
      <c r="Y137" s="57"/>
    </row>
    <row r="138" spans="1:25" ht="33.75" x14ac:dyDescent="0.2">
      <c r="A138" s="106"/>
      <c r="B138" s="110"/>
      <c r="C138" s="86"/>
      <c r="D138" s="89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106"/>
      <c r="B139" s="110"/>
      <c r="C139" s="86"/>
      <c r="D139" s="89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106"/>
      <c r="B140" s="110"/>
      <c r="C140" s="86"/>
      <c r="D140" s="89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19.088000000000001</v>
      </c>
      <c r="M140" s="62">
        <v>19.088000000000001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106"/>
      <c r="B141" s="110"/>
      <c r="C141" s="86"/>
      <c r="D141" s="89"/>
      <c r="E141" s="7"/>
      <c r="F141" s="75" t="s">
        <v>34</v>
      </c>
      <c r="G141" s="121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179.08799999999999</v>
      </c>
      <c r="M141" s="19">
        <f>SUM(M138:M140)</f>
        <v>179.08799999999999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106"/>
      <c r="B142" s="110"/>
      <c r="C142" s="86"/>
      <c r="D142" s="89"/>
      <c r="E142" s="6" t="s">
        <v>38</v>
      </c>
      <c r="F142" s="83" t="s">
        <v>91</v>
      </c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4"/>
      <c r="Y142" s="57"/>
    </row>
    <row r="143" spans="1:25" ht="67.5" x14ac:dyDescent="0.2">
      <c r="A143" s="106"/>
      <c r="B143" s="110"/>
      <c r="C143" s="86"/>
      <c r="D143" s="89"/>
      <c r="E143" s="86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106"/>
      <c r="B144" s="110"/>
      <c r="C144" s="86"/>
      <c r="D144" s="89"/>
      <c r="E144" s="86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106"/>
      <c r="B145" s="110"/>
      <c r="C145" s="86"/>
      <c r="D145" s="89"/>
      <c r="E145" s="92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106"/>
      <c r="B146" s="110"/>
      <c r="C146" s="86"/>
      <c r="D146" s="89"/>
      <c r="E146" s="7"/>
      <c r="F146" s="75" t="s">
        <v>34</v>
      </c>
      <c r="G146" s="90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106"/>
      <c r="B147" s="110"/>
      <c r="C147" s="86"/>
      <c r="D147" s="89"/>
      <c r="E147" s="6" t="s">
        <v>41</v>
      </c>
      <c r="F147" s="83" t="s">
        <v>93</v>
      </c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4"/>
      <c r="Y147" s="57"/>
    </row>
    <row r="148" spans="1:25" ht="33.75" x14ac:dyDescent="0.2">
      <c r="A148" s="106"/>
      <c r="B148" s="110"/>
      <c r="C148" s="86"/>
      <c r="D148" s="89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106"/>
      <c r="B149" s="110"/>
      <c r="C149" s="86"/>
      <c r="D149" s="89"/>
      <c r="E149" s="7"/>
      <c r="F149" s="75" t="s">
        <v>34</v>
      </c>
      <c r="G149" s="90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106"/>
      <c r="B150" s="110"/>
      <c r="C150" s="86"/>
      <c r="D150" s="8"/>
      <c r="E150" s="72" t="s">
        <v>113</v>
      </c>
      <c r="F150" s="73"/>
      <c r="G150" s="74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431.988</v>
      </c>
      <c r="M150" s="20">
        <f t="shared" si="32"/>
        <v>427.08799999999997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106"/>
      <c r="B151" s="110"/>
      <c r="C151" s="9"/>
      <c r="D151" s="75" t="s">
        <v>63</v>
      </c>
      <c r="E151" s="76"/>
      <c r="F151" s="76"/>
      <c r="G151" s="77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431.988</v>
      </c>
      <c r="M151" s="23">
        <f t="shared" si="33"/>
        <v>427.08799999999997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106"/>
      <c r="B152" s="110"/>
      <c r="C152" s="6" t="s">
        <v>44</v>
      </c>
      <c r="D152" s="81"/>
      <c r="E152" s="82"/>
      <c r="F152" s="83" t="s">
        <v>94</v>
      </c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4"/>
      <c r="Y152" s="57"/>
    </row>
    <row r="153" spans="1:25" x14ac:dyDescent="0.2">
      <c r="A153" s="106"/>
      <c r="B153" s="110"/>
      <c r="C153" s="85" t="s">
        <v>44</v>
      </c>
      <c r="D153" s="4" t="s">
        <v>25</v>
      </c>
      <c r="E153" s="5"/>
      <c r="F153" s="87" t="s">
        <v>95</v>
      </c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4"/>
      <c r="Y153" s="57"/>
    </row>
    <row r="154" spans="1:25" x14ac:dyDescent="0.2">
      <c r="A154" s="106"/>
      <c r="B154" s="110"/>
      <c r="C154" s="86"/>
      <c r="D154" s="88" t="s">
        <v>25</v>
      </c>
      <c r="E154" s="6" t="s">
        <v>25</v>
      </c>
      <c r="F154" s="83" t="s">
        <v>96</v>
      </c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4"/>
      <c r="Y154" s="57"/>
    </row>
    <row r="155" spans="1:25" ht="33.75" x14ac:dyDescent="0.2">
      <c r="A155" s="106"/>
      <c r="B155" s="110"/>
      <c r="C155" s="86"/>
      <c r="D155" s="89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106"/>
      <c r="B156" s="110"/>
      <c r="C156" s="86"/>
      <c r="D156" s="89"/>
      <c r="E156" s="7"/>
      <c r="F156" s="75" t="s">
        <v>34</v>
      </c>
      <c r="G156" s="90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106"/>
      <c r="B157" s="110"/>
      <c r="C157" s="86"/>
      <c r="D157" s="8"/>
      <c r="E157" s="72" t="s">
        <v>113</v>
      </c>
      <c r="F157" s="73"/>
      <c r="G157" s="74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106"/>
      <c r="B158" s="110"/>
      <c r="C158" s="9"/>
      <c r="D158" s="75" t="s">
        <v>63</v>
      </c>
      <c r="E158" s="76"/>
      <c r="F158" s="76"/>
      <c r="G158" s="77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106"/>
      <c r="B159" s="110"/>
      <c r="C159" s="6" t="s">
        <v>48</v>
      </c>
      <c r="D159" s="81"/>
      <c r="E159" s="82"/>
      <c r="F159" s="83" t="s">
        <v>97</v>
      </c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4"/>
      <c r="Y159" s="57"/>
    </row>
    <row r="160" spans="1:25" x14ac:dyDescent="0.2">
      <c r="A160" s="106"/>
      <c r="B160" s="110"/>
      <c r="C160" s="85" t="s">
        <v>48</v>
      </c>
      <c r="D160" s="4" t="s">
        <v>25</v>
      </c>
      <c r="E160" s="5"/>
      <c r="F160" s="87" t="s">
        <v>98</v>
      </c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4"/>
      <c r="Y160" s="57"/>
    </row>
    <row r="161" spans="1:25" x14ac:dyDescent="0.2">
      <c r="A161" s="106"/>
      <c r="B161" s="110"/>
      <c r="C161" s="86"/>
      <c r="D161" s="88" t="s">
        <v>25</v>
      </c>
      <c r="E161" s="6" t="s">
        <v>25</v>
      </c>
      <c r="F161" s="83" t="s">
        <v>99</v>
      </c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4"/>
      <c r="Y161" s="57"/>
    </row>
    <row r="162" spans="1:25" ht="33.75" x14ac:dyDescent="0.2">
      <c r="A162" s="106"/>
      <c r="B162" s="110"/>
      <c r="C162" s="86"/>
      <c r="D162" s="89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106"/>
      <c r="B163" s="110"/>
      <c r="C163" s="86"/>
      <c r="D163" s="89"/>
      <c r="E163" s="7"/>
      <c r="F163" s="75" t="s">
        <v>34</v>
      </c>
      <c r="G163" s="90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106"/>
      <c r="B164" s="110"/>
      <c r="C164" s="86"/>
      <c r="D164" s="8"/>
      <c r="E164" s="72" t="s">
        <v>113</v>
      </c>
      <c r="F164" s="73"/>
      <c r="G164" s="74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106"/>
      <c r="B165" s="110"/>
      <c r="C165" s="9"/>
      <c r="D165" s="75" t="s">
        <v>63</v>
      </c>
      <c r="E165" s="76"/>
      <c r="F165" s="76"/>
      <c r="G165" s="77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106"/>
      <c r="B166" s="110"/>
      <c r="C166" s="6" t="s">
        <v>100</v>
      </c>
      <c r="D166" s="81"/>
      <c r="E166" s="82"/>
      <c r="F166" s="83" t="s">
        <v>101</v>
      </c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4"/>
      <c r="Y166" s="57"/>
    </row>
    <row r="167" spans="1:25" x14ac:dyDescent="0.2">
      <c r="A167" s="106"/>
      <c r="B167" s="110"/>
      <c r="C167" s="85" t="s">
        <v>100</v>
      </c>
      <c r="D167" s="4" t="s">
        <v>25</v>
      </c>
      <c r="E167" s="5"/>
      <c r="F167" s="87" t="s">
        <v>102</v>
      </c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4"/>
      <c r="Y167" s="57"/>
    </row>
    <row r="168" spans="1:25" x14ac:dyDescent="0.2">
      <c r="A168" s="106"/>
      <c r="B168" s="110"/>
      <c r="C168" s="86"/>
      <c r="D168" s="88" t="s">
        <v>25</v>
      </c>
      <c r="E168" s="6" t="s">
        <v>25</v>
      </c>
      <c r="F168" s="83" t="s">
        <v>103</v>
      </c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4"/>
      <c r="Y168" s="57"/>
    </row>
    <row r="169" spans="1:25" ht="33.75" x14ac:dyDescent="0.2">
      <c r="A169" s="106"/>
      <c r="B169" s="110"/>
      <c r="C169" s="86"/>
      <c r="D169" s="89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106"/>
      <c r="B170" s="110"/>
      <c r="C170" s="86"/>
      <c r="D170" s="89"/>
      <c r="E170" s="7"/>
      <c r="F170" s="75" t="s">
        <v>34</v>
      </c>
      <c r="G170" s="90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106"/>
      <c r="B171" s="110"/>
      <c r="C171" s="86"/>
      <c r="D171" s="8"/>
      <c r="E171" s="72" t="s">
        <v>113</v>
      </c>
      <c r="F171" s="73"/>
      <c r="G171" s="74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106"/>
      <c r="B172" s="110"/>
      <c r="C172" s="9"/>
      <c r="D172" s="75" t="s">
        <v>63</v>
      </c>
      <c r="E172" s="76"/>
      <c r="F172" s="76"/>
      <c r="G172" s="77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106"/>
      <c r="B173" s="110"/>
      <c r="C173" s="6" t="s">
        <v>104</v>
      </c>
      <c r="D173" s="81"/>
      <c r="E173" s="82"/>
      <c r="F173" s="83" t="s">
        <v>105</v>
      </c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4"/>
      <c r="Y173" s="57"/>
    </row>
    <row r="174" spans="1:25" x14ac:dyDescent="0.2">
      <c r="A174" s="106"/>
      <c r="B174" s="110"/>
      <c r="C174" s="85" t="s">
        <v>104</v>
      </c>
      <c r="D174" s="4" t="s">
        <v>25</v>
      </c>
      <c r="E174" s="5"/>
      <c r="F174" s="87" t="s">
        <v>106</v>
      </c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4"/>
      <c r="Y174" s="57"/>
    </row>
    <row r="175" spans="1:25" x14ac:dyDescent="0.2">
      <c r="A175" s="106"/>
      <c r="B175" s="110"/>
      <c r="C175" s="86"/>
      <c r="D175" s="88" t="s">
        <v>25</v>
      </c>
      <c r="E175" s="6" t="s">
        <v>25</v>
      </c>
      <c r="F175" s="83" t="s">
        <v>107</v>
      </c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4"/>
      <c r="Y175" s="57"/>
    </row>
    <row r="176" spans="1:25" ht="33.75" x14ac:dyDescent="0.2">
      <c r="A176" s="106"/>
      <c r="B176" s="110"/>
      <c r="C176" s="86"/>
      <c r="D176" s="89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106"/>
      <c r="B177" s="110"/>
      <c r="C177" s="86"/>
      <c r="D177" s="89"/>
      <c r="E177" s="7"/>
      <c r="F177" s="75" t="s">
        <v>34</v>
      </c>
      <c r="G177" s="90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106"/>
      <c r="B178" s="110"/>
      <c r="C178" s="86"/>
      <c r="D178" s="89"/>
      <c r="E178" s="6" t="s">
        <v>35</v>
      </c>
      <c r="F178" s="83" t="s">
        <v>108</v>
      </c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4"/>
      <c r="Y178" s="57"/>
    </row>
    <row r="179" spans="1:25" ht="33.75" x14ac:dyDescent="0.2">
      <c r="A179" s="106"/>
      <c r="B179" s="110"/>
      <c r="C179" s="86"/>
      <c r="D179" s="89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70">
        <v>233.6</v>
      </c>
      <c r="M179" s="71">
        <v>233.6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106"/>
      <c r="B180" s="110"/>
      <c r="C180" s="86"/>
      <c r="D180" s="89"/>
      <c r="E180" s="7"/>
      <c r="F180" s="75" t="s">
        <v>34</v>
      </c>
      <c r="G180" s="90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233.6</v>
      </c>
      <c r="M180" s="22">
        <f t="shared" si="39"/>
        <v>233.6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106"/>
      <c r="B181" s="110"/>
      <c r="C181" s="86"/>
      <c r="D181" s="89"/>
      <c r="E181" s="6" t="s">
        <v>38</v>
      </c>
      <c r="F181" s="83" t="s">
        <v>109</v>
      </c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4"/>
      <c r="Y181" s="57"/>
    </row>
    <row r="182" spans="1:25" ht="33.75" x14ac:dyDescent="0.2">
      <c r="A182" s="106"/>
      <c r="B182" s="110"/>
      <c r="C182" s="86"/>
      <c r="D182" s="89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106"/>
      <c r="B183" s="110"/>
      <c r="C183" s="86"/>
      <c r="D183" s="89"/>
      <c r="E183" s="7"/>
      <c r="F183" s="75" t="s">
        <v>34</v>
      </c>
      <c r="G183" s="90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106"/>
      <c r="B184" s="110"/>
      <c r="C184" s="86"/>
      <c r="D184" s="89"/>
      <c r="E184" s="6" t="s">
        <v>41</v>
      </c>
      <c r="F184" s="83" t="s">
        <v>110</v>
      </c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4"/>
      <c r="Y184" s="57"/>
    </row>
    <row r="185" spans="1:25" ht="33.75" x14ac:dyDescent="0.2">
      <c r="A185" s="106"/>
      <c r="B185" s="110"/>
      <c r="C185" s="86"/>
      <c r="D185" s="89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106"/>
      <c r="B186" s="110"/>
      <c r="C186" s="86"/>
      <c r="D186" s="89"/>
      <c r="E186" s="7"/>
      <c r="F186" s="75" t="s">
        <v>34</v>
      </c>
      <c r="G186" s="90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106"/>
      <c r="B187" s="110"/>
      <c r="C187" s="86"/>
      <c r="D187" s="8"/>
      <c r="E187" s="72" t="s">
        <v>113</v>
      </c>
      <c r="F187" s="73"/>
      <c r="G187" s="74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374.6</v>
      </c>
      <c r="M187" s="20">
        <f t="shared" si="42"/>
        <v>374.6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106"/>
      <c r="B188" s="110"/>
      <c r="C188" s="9"/>
      <c r="D188" s="75" t="s">
        <v>63</v>
      </c>
      <c r="E188" s="76"/>
      <c r="F188" s="76"/>
      <c r="G188" s="77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374.6</v>
      </c>
      <c r="M188" s="23">
        <f t="shared" si="43"/>
        <v>374.6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7"/>
      <c r="B189" s="50"/>
      <c r="C189" s="78" t="s">
        <v>111</v>
      </c>
      <c r="D189" s="79"/>
      <c r="E189" s="79"/>
      <c r="F189" s="79"/>
      <c r="G189" s="80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23154.113999999998</v>
      </c>
      <c r="M189" s="51">
        <f t="shared" si="44"/>
        <v>22707.641</v>
      </c>
      <c r="N189" s="51">
        <f t="shared" si="44"/>
        <v>18426.655000000002</v>
      </c>
      <c r="O189" s="51">
        <f t="shared" si="44"/>
        <v>446.47299999999996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2022-11-15T13:23:44Z</dcterms:modified>
</cp:coreProperties>
</file>