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75" windowWidth="21075" windowHeight="8265"/>
  </bookViews>
  <sheets>
    <sheet name="Priedas" sheetId="1" r:id="rId1"/>
  </sheets>
  <definedNames>
    <definedName name="_xlnm.Print_Area" localSheetId="0">Priedas!$A$1:$N$115</definedName>
  </definedNames>
  <calcPr calcId="145621"/>
</workbook>
</file>

<file path=xl/calcChain.xml><?xml version="1.0" encoding="utf-8"?>
<calcChain xmlns="http://schemas.openxmlformats.org/spreadsheetml/2006/main">
  <c r="M83" i="1" l="1"/>
  <c r="M73" i="1"/>
  <c r="M56" i="1"/>
  <c r="M46" i="1"/>
  <c r="M26" i="1"/>
  <c r="M23" i="1"/>
  <c r="M32" i="1" s="1"/>
  <c r="M94" i="1" s="1"/>
  <c r="M88" i="1" l="1"/>
  <c r="M93" i="1"/>
  <c r="M37" i="1"/>
  <c r="M27" i="1"/>
  <c r="M95" i="1" l="1"/>
  <c r="M96" i="1" s="1"/>
</calcChain>
</file>

<file path=xl/sharedStrings.xml><?xml version="1.0" encoding="utf-8"?>
<sst xmlns="http://schemas.openxmlformats.org/spreadsheetml/2006/main" count="191" uniqueCount="159">
  <si>
    <t>Forma patvirtinta                                      Lietuvos Respublikos aplinkos ministro 2011 m. kovo 4 d. įsakymu Nr. D1-201</t>
  </si>
  <si>
    <t>PLUNGĖS RAJONO SAVIVALDYBĖS ADMINISTRACIJA</t>
  </si>
  <si>
    <t>PLUNGĖS RAJONO SAVIVALDYBĖS APLINKOS APSAUGOS RĖMIMO SPECIALIOSIOS PROGRAMOS 2021 METŲ PRIEMONIŲ VYKDYMO ATASKAITA</t>
  </si>
  <si>
    <t xml:space="preserve">Eil. Nr. </t>
  </si>
  <si>
    <t>1.1.</t>
  </si>
  <si>
    <t>1.2.</t>
  </si>
  <si>
    <t>1.3.</t>
  </si>
  <si>
    <t>1.4.</t>
  </si>
  <si>
    <t>1.5.</t>
  </si>
  <si>
    <t xml:space="preserve">1.6. </t>
  </si>
  <si>
    <t xml:space="preserve">1.7. </t>
  </si>
  <si>
    <t>1.8.</t>
  </si>
  <si>
    <t>1.9.</t>
  </si>
  <si>
    <t>(1) Programos finansavimo šaltiniai</t>
  </si>
  <si>
    <t>Mokesčiai už teršalų išmetimą į aplinką</t>
  </si>
  <si>
    <t>Mokesčiai už valstybinius gamtos išteklius (naudingąsias iškasenas, vandenį, statybinį gruntą ir angliavandenilius)</t>
  </si>
  <si>
    <t>Lėšos, gautos kaip želdinių atkuriamosios vertės kompensacija</t>
  </si>
  <si>
    <t>Savanoriškos juridinių ir fizinių asmenų įmokos ir kitos teisėtai gautos lėšos</t>
  </si>
  <si>
    <t>Iš viso (1.1 + 1.2 + 1.3 + 1.4):</t>
  </si>
  <si>
    <t>Mokesčiai, sumokėti už medžiojamųjų gyvūnų išteklių naudojimą</t>
  </si>
  <si>
    <t xml:space="preserve">Ankstesnio ataskaitinio laikotarpio ataskaitos atitinkamų lėšų likutis </t>
  </si>
  <si>
    <t>Iš viso (1.6 + 1.7):</t>
  </si>
  <si>
    <t>Faktinės ataskaitinio laikotarpio Programos lėšos (1.5 + 1.8)</t>
  </si>
  <si>
    <t>Lėšos Eur.</t>
  </si>
  <si>
    <t>Eil. Nr.</t>
  </si>
  <si>
    <t>1.10.</t>
  </si>
  <si>
    <t>1.11.</t>
  </si>
  <si>
    <t>1.12.</t>
  </si>
  <si>
    <t>(2) Savivaldybės visuomenės sveikatos rėmimo specialiajai programai skirtinos lėšos</t>
  </si>
  <si>
    <t>20 procentų Savivaldybių aplinkos apsaugos rėmimo specialiosios programos lėšų, neįskaitant įplaukų už medžioklės plotų naudotojų mokesčius, mokamus įstatymų nustatytomis proporcijomis ir tvarka už medžiojamųjų gyvūnų išteklių naudojimą</t>
  </si>
  <si>
    <t>Iš viso (1.10 + 1.11):</t>
  </si>
  <si>
    <t>1.13.</t>
  </si>
  <si>
    <t>1.14.</t>
  </si>
  <si>
    <t>1.15</t>
  </si>
  <si>
    <t>(3) Kitoms Programos priemonėms skirtinos lėšos</t>
  </si>
  <si>
    <t>80 procentų Savivaldybių aplinkos apsaugos rėmimo specialiosios programos lėšų, neįskaitant įplaukų už medžioklės plotų naudotojų mokesčius, mokamus įstatymų nustatytomis proporcijomis ir tvarka už medžiojamųjų gyvūnų išteklių naudojimą</t>
  </si>
  <si>
    <t>Iš viso (1.13 + 1.14):</t>
  </si>
  <si>
    <t>2. Priemonės, kurioms finansuoti naudojamos lėšos, surinktos už medžiojamųjų gyvūnų išteklių naudojimą</t>
  </si>
  <si>
    <t>Priemonės pavadinimas</t>
  </si>
  <si>
    <t>Detalus priemonės vykdymo aprašymas</t>
  </si>
  <si>
    <t>Panaudota lėšų, Eur</t>
  </si>
  <si>
    <t>2.1.</t>
  </si>
  <si>
    <t>2.1.1.</t>
  </si>
  <si>
    <t>Žemės sklypų, kuriuose medžioklė nėra uždrausta, savininkų, valdytojų ir naudotojų, įgyvendinamos žalos prevencijos priemonės, kuriomis jie siekia išvengti medžiojamųjų gyvūnų daromos žalos</t>
  </si>
  <si>
    <t>2.2.</t>
  </si>
  <si>
    <t>Kartografinės ir kitos medžiagos, reikalingos pagal Medžioklės įstatymo reikalavimus rengiamiems medžioklės plotų vienetų sudarymo ar jų ribų pakeitimo projektų parengimo priemonės</t>
  </si>
  <si>
    <t>2.2.1.</t>
  </si>
  <si>
    <t>Iš viso:</t>
  </si>
  <si>
    <t>3. Programos lėšos, skirtos Savivaldybės visuomenės sveikatos rėmimo specialiajai programai</t>
  </si>
  <si>
    <t xml:space="preserve">Programos pavadinimas </t>
  </si>
  <si>
    <t>Savivaldybės visuomenės sveikatos rėmimo specialioji programa</t>
  </si>
  <si>
    <t>4. Kitos aplinkosaugos priemonės, kurioms įgyvendinti panaudotos Programos lėšos</t>
  </si>
  <si>
    <t>4.1.</t>
  </si>
  <si>
    <t>Aplinkos kokybės gerinimo ir apsaugos priemonės</t>
  </si>
  <si>
    <t>4.1.1.</t>
  </si>
  <si>
    <t>4.2.</t>
  </si>
  <si>
    <t>Atliekų tvarkymo infrastruktūros plėtros priemonės</t>
  </si>
  <si>
    <t>4.2.1.</t>
  </si>
  <si>
    <t>4.3.</t>
  </si>
  <si>
    <t>Atliekų, kurių turėtojo nustatyti neįmanoma arba kuris nebeegzistuoja, tvarkymo priemonės</t>
  </si>
  <si>
    <t>4.3.1.</t>
  </si>
  <si>
    <t>4.4.</t>
  </si>
  <si>
    <t>Aplinkos monitoringo, prevencinės, aplinkos atkūrimo priemonės</t>
  </si>
  <si>
    <t>4.4.1.</t>
  </si>
  <si>
    <t>4.5.</t>
  </si>
  <si>
    <t>Visuomenės švietimo ir mokymo aplinkosaugos klausimais priemonės</t>
  </si>
  <si>
    <t>4.5.1.</t>
  </si>
  <si>
    <t>4.6.</t>
  </si>
  <si>
    <t>Želdynų ir želdinių apsaugos, tvarkymo, būklės stebėsenos, želdynų kūrimo, želdinių veisimo ir inventorizavimo priemonės</t>
  </si>
  <si>
    <t>4.6.1.</t>
  </si>
  <si>
    <t>5. Ataskaitinio laikotarpio Programos lėšų likučiai (nepanaudotos lėšos)</t>
  </si>
  <si>
    <t>5.1.</t>
  </si>
  <si>
    <t>5.2.</t>
  </si>
  <si>
    <t>5.3.</t>
  </si>
  <si>
    <t>5.4.</t>
  </si>
  <si>
    <t>Programos priemonių grupės pavadinimas</t>
  </si>
  <si>
    <t>Lėšų likutis, Eur</t>
  </si>
  <si>
    <t>Programos priemonių grupė, kuriai naudojamos lėšos, surinktos už medžiojamųjų gyvūnų išteklių naudojimą (1.8–2)</t>
  </si>
  <si>
    <t>Savivaldybės visuomenės sveikatos rėmimo specialioji programa (1.12–3)</t>
  </si>
  <si>
    <t>Kitų Programos aplinkosaugos priemonių grupė (1.15–4)</t>
  </si>
  <si>
    <t>4.1.2.</t>
  </si>
  <si>
    <t>4.1.3</t>
  </si>
  <si>
    <t>4.1.4</t>
  </si>
  <si>
    <t>4.1.5.</t>
  </si>
  <si>
    <t>4.1.6.</t>
  </si>
  <si>
    <t>4.1.7.</t>
  </si>
  <si>
    <t>4.1.8</t>
  </si>
  <si>
    <t>4.1.9.</t>
  </si>
  <si>
    <t>4.1.10.</t>
  </si>
  <si>
    <t>4.1.11.</t>
  </si>
  <si>
    <t>4.1.12</t>
  </si>
  <si>
    <t>Savivaldybės administracijai – asbesto atliekų išvežimas iš gyventojų</t>
  </si>
  <si>
    <t>Savivaldybės administracijai – invazinių augalų rūšių naikinimas</t>
  </si>
  <si>
    <t xml:space="preserve">Savivaldybės administracijos Alsėdžių seniūnijos ir Plungės rajono Alsėdžių seniūnijos bendruomenės projektui „Aplinkosauginės priemonės Alsėdžių seniūnijoje“ </t>
  </si>
  <si>
    <t>Asociacijos „Gondingos bičiuliai“ projektui  „Kraštovaizdžio ir natūralių pievų atkūrimas Gandingos ir Varkalių (alkakalnio) piliakalnių prieigose ir pritaikymas Gandingos valstybiniame kraštovaizdžio draustinyje“</t>
  </si>
  <si>
    <t xml:space="preserve">Ekologijos klubo „Liepija“ projektui „Vertingiausių europinės svarbos pelkių ir pievų buveinių išsaugojimas Beržoro ir Jazdauskiškių kraštovaizdžio draustiniuose "Natura 2000" teritorijoje „Žemaitijos nacionalinis parkas” </t>
  </si>
  <si>
    <t>Ekologijos klubo „Liepija“ projektui „Kraštovaizdžio ir biologinės įvairovės  išsaugojimas bei  pritaikymas lankymui Gandingos valstybiniame kraštovaizdžio draustinyje“</t>
  </si>
  <si>
    <t xml:space="preserve">Ekologijos klubo „Liepija“ projektui „Buveinių šikšnosparnių apsaugai įkūrimas ir atnaujinimas bei pritaikymas mokomajam-pažintiniam turizmui Žemaitijos nacionaliniame parke“ </t>
  </si>
  <si>
    <t xml:space="preserve">Žemaičių dailės muziejaus projektui „Mykolo Oginskio rūmų parko A dalies (vertingos teritorijos) priežiūra ir estetinio vaizdo gerinimas“ </t>
  </si>
  <si>
    <t xml:space="preserve">Žemaičių dailės muziejaus projektui „Mykolo Oginskio rūmų parko B dalies (vertingos teritorijos) sutvarkymo užbaigimas“ </t>
  </si>
  <si>
    <t>Varkalių bendruomenės projektui „Kraštovaizdžio atkūrimas Varkalių (Nausodžio) piliakalnių bei Kregždyno slėnyje ir pritaikymas lankymui Gandingos valstybiniame kraštovaizdžio draustinyje“</t>
  </si>
  <si>
    <t xml:space="preserve">Savivaldybės administracijos Žemaičių Kalvarijos seniūnijos ir Šarnelės kaimo bendruomenės projektui „Vertingų teritorijų sutvarkymas Žemaičių Kalvarijos seniūnijoje“ </t>
  </si>
  <si>
    <t xml:space="preserve">Žemaitijos nacionalinio parko direkcijos projektui „Išsaugokim gamtos paveldą“ </t>
  </si>
  <si>
    <t>Savivaldybės administracijai – šiukšliadėžių įrengimas Plungės mieste</t>
  </si>
  <si>
    <t>Savivaldybės administracijai – bešeimininkių atliekų tvarkymas (įskaitant švaros akcijos „Darom!“ organizavimą)</t>
  </si>
  <si>
    <t>4.4.2.</t>
  </si>
  <si>
    <t>4.4.3.</t>
  </si>
  <si>
    <t>4.4.4.</t>
  </si>
  <si>
    <t>4.4.5.</t>
  </si>
  <si>
    <t>4.4.6.</t>
  </si>
  <si>
    <t>4.4.7.</t>
  </si>
  <si>
    <t xml:space="preserve">Savivaldybės administracijai – ekologinių ekstremalių situacijų likvidavimui </t>
  </si>
  <si>
    <t>Savivaldybės administracijai ir Plungės rajono savivaldybės visuomenės sveikatos biurui – Maudymosi vietų vandens ir smėlio kokybės stebėsenos programai</t>
  </si>
  <si>
    <t>Savivaldybės administracijos Babrungo seniūnijos ir Plungės rajono Babrungo seniūnijos šeimų bendruomenės „Tėviškė“ projektui – „Glaudžių tvenkinio pakrantės sutvarkymas, maudyklos įrengimas ir infrastruktūros atnaujinimas“</t>
  </si>
  <si>
    <t>Kantaučių bendruomenės „Kalnas“ projektui  „Kaimo prūdo ir jo aplinkos sutvarkymas“</t>
  </si>
  <si>
    <t>Plungės rajono Kulių krašto bendruomenės „Alantas“ projektui  „Kulių seniūnijos vandens tvenkinių, poilsio infrastruktūros ir žvejybos sąlygų gerinimas“</t>
  </si>
  <si>
    <t>Plungės rajono Milašaičių kaimo šeimos bendruomenės „Sruoja“ projektui  „Gamta ir žmogus yra viena“</t>
  </si>
  <si>
    <t xml:space="preserve">Savivaldybės administracijos Platelių seniūnijos ir visuomeninės organizacijos „Platelių bendruomenė“ projektui  „Platelių seniūnijos teritorijoje esančių maudyklų prie Platelių bei Beržoro ežerų gerinimas bei infrastruktūros atnaujinimas“ </t>
  </si>
  <si>
    <t xml:space="preserve">Savivaldybės administracijai – ekologiniam švietimui </t>
  </si>
  <si>
    <t>4.6.2</t>
  </si>
  <si>
    <t>4.6.3.</t>
  </si>
  <si>
    <t>4.6.4</t>
  </si>
  <si>
    <t xml:space="preserve">Savivaldybės administracijai ir Savivaldybės administracijos Plungės miesto seniūnijai – želdinių priežiūrai (avarinių medžių šalinimas, genėjimas, želdinių ekspertizė) </t>
  </si>
  <si>
    <t>Savivaldybės administracijai – želdinių priežiūrai (avarinių medžių šalinimas, genėjimas, želdinių ekspertizė) Plungės rajono kaimiškose seniūnijose</t>
  </si>
  <si>
    <t>Savivaldybės administracijai – želdinių ekspertizei</t>
  </si>
  <si>
    <t>Savivaldybės administracijai – naujų želdinių įveisimas Plungės rajono savivaldybės gyvenviečių viešosiose erdvėse</t>
  </si>
  <si>
    <t>Medžiojamųjų gyvūnų daromos žalos prevencinių priemonių diegimas</t>
  </si>
  <si>
    <t>-</t>
  </si>
  <si>
    <t>Priemonės vykdytojo pavadinimas: Ekologijos klubas "Liepija". Priemonės vykdymo pradžia:  2021-03-12. Priemonės vykdymo pabaiga: 2021-12-31. Priemonės aprašymas: Priemonės buvo įgyvendintos siekiant atkurti ir išsaugoti vertingą pelkę Beržoro kraštovaizdžio draustinyje ir unikalią pievą Jazdauskiškių kraštovaizdžio draustinyje, Natura 2000 teritorijoje "Žemaitijos nacionalinis parkas". Įgyvendinant priemonę buvo išsaugomos šiose teritorijose esančios saugomos augalų rūšys. Iškirta menkavertė sumedėjusi augalija, nušienautos nendrės bei pašalinta jų biomasė. Atlikti retų saugomų rūšių tyrimai (monitoringas). Supažindinta visuomenė su Beržoro kraštovaizdžio vertingosiomis savybėmis.</t>
  </si>
  <si>
    <t xml:space="preserve">Priemonės vykdytojo pavadinimas: Ekologijos klubas "Liepija". Priemonės vykdymo pradžia:  2021-03-12. Priemonės vykdymo pabaiga: 2021-12-31. Atkurta Babrungo upės slėnio kraštovaizdžio draustinio apžvalgos aikštelė. Sutvarkytos pievų buveinės pašalinant sumedėjusią augaliją, menkaverčius medžius ir krūmus. </t>
  </si>
  <si>
    <t>Neivykdyta. Plungės rajono savivaldybės 2021 m. spalio 28 d. sprendimu Nr. T1-271 "Dėl Plungės rajono savivaldybės tarybos 2021 m. vasario 18 d. srendimo Nr. T1-48 "Dėl Plungės rajono savivaldybės Aplinkos apsaugos rėmimo specialiosios programos 2021 metų priemonių plano patvirtinimo" pakeitimo" numatytos lėšos perkeltos kitoms priemonėms vykdyti.</t>
  </si>
  <si>
    <t xml:space="preserve">Priemonės vykdytojo pavadinimas: Vietos ūkio skyrius. Priemonės vykdymo pradžia: 2021-03-12. Priemonės vykdymo pabaiga: 2021-12-31. Priemonės aprašymas: 2021 m. balandžio 12-17 dienomis Plungės rajono savivaldybėje suorganzuota kasmetinė švaros akcija "Darom". Akcijos vykdymui nupirkta 1200 porų darbinių pirštinių, 10000 vnt. polietileno maišų atliekoms. Pagal sudarytą paslaugų teikimo sutartį su UAB "Ecoservice projektai" iš viso per 2021 m. surinkta ir sutvarkyta 82,26 t bešeimininkių atliekų. </t>
  </si>
  <si>
    <t>Nepanaudota. Ekologinių ekstremalių situacijų nebuvo.</t>
  </si>
  <si>
    <t>1.  Informacija apie Savivaldybės Aplinkos apsaugos rėmimo specialiosios programos (toliau - Programa) lėšas</t>
  </si>
  <si>
    <t>Lėšos, Eur</t>
  </si>
  <si>
    <t>Plungės rajono savivaldybės administracijos direktoriaus 2017 m. gegužės 9 d. įsakymu Nr. 388 "Dėl medžiojamųjų gyvūnų daromos žalos miškui prevencinių priemonių diegimui Plungės rajono savivaldybėje finansinės paramos teikimo tvarkos aprašo patvirtinimo" patvirtintas Medžiojamųjų gyvūnų daromos žalos miškui prevencinių priemonių diegimui Plungės rajono savivaldybėje finansinės paramos teikimo tvarkos aprašas, kuriame nustatyta tvarka iki 2021 m. birželio 1 d. buvo renkamos paraiškos dėl medžiojamųjų gyvūnų daromos žalos prevencinių priemonių diegimo. Plungės rajono savivaldybės administracija iš viso sudarė sutartis su devyniais pareiškėjais, kuriems buvo skiriamos lėšos priemonei įgyvendinti. Pareiškėjai už skirtas lėšas įrengė elektrinius piemenis, tvoras ir aptvarus, skirus apsisaugoti nuo medžiojamųjų gyvūnų daromos žalos. Pareiškėjui S. J. skirta 443,03 Eur, pareiškėjai N. N. skirta 1 978,00 Eur, pareiškėjams D.S., J. S., J. S., R. G., A. B., Z. B. ir VĮ Valstybinių miškų urėdijos Telšių regioniniam padaliniui  skirta po 2 000 Eur. Priemonės vykdymo pabaiga - 2021 m. lapkričio 1 d.</t>
  </si>
  <si>
    <t>Priemonės vykdytojo pavadinimas: Vietos ūkio skyrius. Priemonės vykdymo pradžia - 2021-02-08. Priemonės vykdymo pabaiga - 2021-08-08. Priemonės aprašymas. Pagal sudarytą paslaugų teikimo sutartį su tiekėju UAB "Ecoservice projektai"  iš pareiškėjų išvežta ir sutvarkyta 34,4 t pavojingų atliekų turinčių asbesto.</t>
  </si>
  <si>
    <t>Priemonės vykdytojo pavadinimas: Vietos ūkios skyrius. Priemonės vykdymo pradžia - 2021-06-02 Priemonės vykdymo pabaiga - 2021-06-07. Priemonės aprašymas. Pagal sudarytą paslaugų teikimo sutartį su MB "Arbora" naikintas invazinis augalas - Sosniovskio barščiai, bendras plotas - 4,4 ha.</t>
  </si>
  <si>
    <t xml:space="preserve">Priemonės vykdytojo pavadinimas: Alsėdžių seniūnija ir Alsėdžių seniūnijos bendruomenė. Priemonės vykdymo pradžia - 2021-03-12. Priemonės vykdymo pabaiga - 2021-12-31. Priemonės aprašymas. Nupirktos ir Alsėdžių miestelio viešose erdvėse įrengtos trys šiukšliadėžės, kurios skirtos gyvūnų ekskrementams surinkti. Nugriautas neigiamą poveikį aplinkai darantis bešeimininkis avarinės būklės pastatas. Išvežtos bešeimininkės atliekos iš laisvos valstybinės žemės, apleista teritorija sutvarkyta ir išlyginta. </t>
  </si>
  <si>
    <t>Priemonės vykdytojo pavadinimas: Asociacija "Gandingos bičiuliai". Priemonės vykdymo pradžia - 2021-03-12. Priemonės vykdymo pabaiga - 2021-12-31. Priemonės aprašymas. Sutvarkyta valstybės saugomo objekto Gondongos piliakalnio dalis teritorijos, t. y. nušienautos pievos, pašalinti menkaverčiai medžiai ir krūmai. Bendras sutvarkytas plotas - 5,8 ha.</t>
  </si>
  <si>
    <t>Priemonės vykdytojo pavadinimas: Ekologijos klubas "Liepija". Priemonės vykdymo pradžia -  2021-03-12. Priemonės vykdymo pabaiga - 2021-12-31. Įrengta buveinė šiškšnosparnių dienojimui - žiemojimui Stribaičių kraštovaizdžio draustinyje. Pagerintos šikšnosparnių dienojimo - žiemojimo sąlygos Plokštinės rekreacinėje zonoje, buvusios karinės bazės teritorijoje. Pagaminta ir iškelta dešimt parodomųjų - gyvenamųjų inkilų šikšnosparniams. Visuomenė supažindinta su šikšnosparnių buveinėmis, inkilais, šikšnosparnių reikšme gamtoje bei jų apsauga.</t>
  </si>
  <si>
    <t>Priemonės vykdytojo pavadinimas: Žemaičių dailės muziejus. Priemonės vykdymo pradžia - 2021-03-12. Priemonės vykdymo pabaiga - 2021-12-31. Priemonės aprašymas. Mykolo Oginskio rūmų parko A dalyje atlikti teritorijos apsaugos ir tvarkymo darbai - pašalinti nudžiūvę medžiai, atlikti medžių formavimo ir genėjimo darbai, 5 a plote pašalinti menkaverčiai medžiai ir krūmai, 10 a plote pagal parengtą projektą pasodintos gėlės, 40 a plote atnaujinta veja, reguliuota varninių paukščių populiacija ardant lizdus, įsigytas augalų smulkintuvas vejų priežiūrai.</t>
  </si>
  <si>
    <t>Priemonės vykdytojo pavadinimas: Žemaičių dailės muziejus. Priemonės vykdymo pradžia - 2021-03-12. Priemonės vykdymo pabaiga - 2021-12-31. Priemonės aprašymas. Mykolo Oginskio rūmų parko B dalyje atlikti teritorijos apsaugos ir tvarkymo darbai - pašalinti nudžiūvę medžiai, atlikti medžių formavimo ir genėjimo darbai, sutvarkyta tvenkinio pakrantė, pagal parengtą projektą paruošta vieta vaiskrūmių sodinimui, pasodinti jodieji, raudonieji bei geltonieji serbentai, agrastai, dekoratyviniai krūmai, bijūnų lysvėje pasodinti daugiamečiai narcizai, atnaujintas parko takas nuo pagrindinių vartų iki tilto (tako ilgis - 250 m, plotis - 4 m), pasitelkta landšafto architekto paslauga.</t>
  </si>
  <si>
    <t>Priemonės vykdytojo pavadinimas: Varkalių kaimo bendruomenė. Priemonės vykdymo pradžia - 2021-03-12. Priemonės vykdymo pabaiga - 2021-12-31. Priemonės aprašymas. Atlikti Varkalių piliakalnio ir jo prieigų tvarkymo darbai - 3 ha plote pašalinti menkaverčiai medžiai ir krūmai, pašalinti kelmai, nupjautos atžalos, 7 ha plote atliktas pievų šienavimas, 1,5 km ilgio išvalytas griovys nuo menkavertės augalijos. Suorganzuota pažintinė ekskursija po Varkalių piliakalnio teritoriją.</t>
  </si>
  <si>
    <t>Priemonės vykdytojo pavadinimas: Žemaičių Kalvarijos seniūnija ir Šarnelės kaimo bendruomenė. Priemonės vykdymo pradžia - 2021-03-12. Priemonės vykdymo pabaiga - 2021-12-31.Priemonės aprašymas. Atlikti Šarnelės oiliakalnio apsaugos ir tvarkymo darbai - iškirti menkaverčiai medžiai ir krūmai, sutvarkytos medžių išvartos, 3 kartus per sezoną nušienautoos pievos, kurių bendras plotas - 6 ha. Sutvarkytoje teritorijoje organizuoti pažintiniai renginiai.</t>
  </si>
  <si>
    <t xml:space="preserve">Priemonės vykdytojo pavadinimas: Žemaitijos nacionalinio parko direkcija. Priemonės vykdymo pradžia - 2021-03-12. Priemonės vykdymo pabaiga - 2021-12-31. Priemonės aprašymas. 1. Sutvarkytas, apsaugotas ir pritaikytas lankymui botaninis gamtos paminklas - Raganos uosis: 1.1.  Padarytas naujas stogelis ant nulūžusio centrinio kamieno. Įvertinus kamienus surišančio lyno būklę, jis buvo pakeistas nauju.  Atliktas medžio lajos formavimas, palengvinant labiausiai nuo kamieno nutolusias šakas ir išpjaunant sausas šakas; 1.2.  Išvalyta kamieno vidinė ertmė; 1.3.  Nuimta velėna, įterpta ecto ir endo mikorizė; 1.4.  Uždėtas  lapuočių medienos mulčas; 1.5.  Padaryta nauja dekoratyvinė metalinė tvorelė. 2. Sutvarkytas ir pritaikytas lankymui gamtos paminklas - Pilies sala: 2.1  Sutvarkytos Pilies salos erdvės išpjauti menkaverčiai krūmai, nušienautos pievelės. Padarytos proskynos į ežerą, atveriant vaizdingas panoramas; 2.2 Įrengtas pažintinis takas Pilies saloje su informacinėmis nuorodomis apie Pilies salos gamtines bei archeologines vertybes.; 2.3 Įrengta išlipimo iš valčių ar baidarių vieta bei padaryti laiptai palipti į salą iš pakrantės, taip išvengiant šlaito erozijos. 3. Įvykdytos gamtotvarkinės priemonės Šončelio, Beržoro bei Ilgio salose, išpjauti menkaverčiai krūmai, nendrės, įrengtos lizdavietės. Salos tapo vizualiai patrauklesnės, patogesnės retų vandens paukščių perėjimui. Atvėrus atviras erdves salose atsiras teritorijos vandens paukščių perėjimui.
</t>
  </si>
  <si>
    <t xml:space="preserve">Priemonės vykdytojo pavadinimas: Plungės rajono savivaldybės visuomenės sveikatos biuras. Priemonės vykdymo pradžia - 2021-05-01. Priemonės vykdymo pabaiga - 2021-09-01. Priemonės aprašymas. Plungės rajono savivaldybės visuomenės sveikatos biuras inicijavo Plungės rajono savivaldybės rajone esančių populiariausių maudymosi vietų vandens ir smėlio kokybės tyrimus, kuriuos vykdė pagal iš anksto sudarytą numatomų stebėti maudymosi vietų tyrimų kalendorinį grafiką. Per visą maudymosi sezoną atlikti mikrobiologiniai tyrimai devyniolikoje populiariausių maudymosi vietų. Maudymosi vietų vandens kokybės vertinimas atliktas dviejų mikrobiologinių parametrų – žarninių enterekokų ir žarninių lazdelių (E. coli)- duomenų rinkiniu. Taip pat vandenyje buvo stebimos nuolaužos, plūduriuojančios medžiagos, dervos, stiklas, plastikas, guma ir kitos medžiagos. Atliekant parazitologinius smėlio tyrimus, siekta nustatyti žmogui patogeninių helmintų ar jų kiaušinėlių kiekį. Iš viso per mausymosi sezoną buvo paimta 115 planuotų mikrobiologinių vandens tyrimų bei vienas melsvabakterių mėginių tyrimas. 2021 m. vandens ir smėlio tyrimų rezultatai nė karto neviršijo higienos normose nurodytų ribinių verčių. Maudymosi sezonu duomenys apie vandens ir smėlio kokybę buvo skelbiami Plungės rajono savivaldybės administracijos ir Plungės rajono visuomenės sveikatos biuro svetainėse, socialinių tinklų paskyrose, vietos spaudoje. Plungės rajono visuomenės sveikatos biuro specialistai maudymosi vietose, sezono metu, organizavo prevencinius renginius.
</t>
  </si>
  <si>
    <t>Priemonės vykdytojo pavadinimas: Babrungo seniūnija ir Babrungo seniūnijos šeimų bendruomenė "Tėviškė". Priemonės vykdymo pradžia - 2021-03-12. Priemonės vykdymo pabaiga - 2021-12-31.Priemonės aprašymas. Sutvarkyta Glaudžių tvenkinio maudymosi vieta:  išvalytas 390 kvadratinių metrų pakrantės plotas, pagerintos maudymosi vietos prieigos prie vandens telkinio užpilant smėlio ir žvyro sluoksnį, pakrantėje įrengta rekreacinė infrastruktūra - suoleliai, persirengimo kabina, šiukšliadėžės, lieptas, sutvarkyta šalia tvenkinio esanti automobilių parkavimo aikštelė.</t>
  </si>
  <si>
    <t>Priemonės vykdytojo pavadinimas: Kantaučių bendruomenė "Kalnas". Priemonės vykdymo pradžia - 2021-03-12. Priemonės vykdymo pabaiga - 2021-12-31. Priemonės aprašymas. Sutvarkyta Kantaučių kaimo tvenkinio pakrantė - užpiltas juodžemis bei pasėta veja. Tvenkinys įžuvintas.</t>
  </si>
  <si>
    <t>Priemonės vykdytojo pavadinimas: Kulių krašto bendruomenė "Alantas". Priemonės vykdymo pradžia - 2021-03-12. Priemonės vykdymo pabaiga - 2021-12-31. Priemonės aprašymas.  Įgyvendinus projektą pagerinta Kulių seniūnijoje esančių I ir III tvenkinių poilsio infrastruktūra. Sutvarkyta likusi dalis Kulių III tvenkinio šiaurinės pakrantės rekreacinės zonos, išvalytas apaugęs vandens ir pakrantės ruožas pritaikytas dar vienai maudymosi vietai,  atnaujintas sulūžęs lieptas, pastatyti šašlykinė, pakabintos sūpynės Kulių III tvenkinio šiaurinės pakrantės rekreacinėje zonoje bei atnaujintas lauko baldų komplektas bei sūpynės prie Kulių I tvenkinio.</t>
  </si>
  <si>
    <t>Priemonės vykdytojo pavadinimas: Plungės rajono Milašaičių kaimo šeimos bendruomenė "Sruoja". Priemonės vykdymo pradžia - 2021-03-12. Priemonės vykdymo pabaiga - 2021-12-31. Priemonės aprašymas. Sutvarkyta Milašaičių kaime esančio vandens telkinio pakrantė. Įgyvendinant projektą buvo nupirkta mediena, metalo konstrukcijos pontoninio liepto gaminimui, atlikti suvirinimo darbai,  pakrantės valymo darbams buvo pasamdytos ekskavatoriaus paslaugos. Pagaminta medinė  persirengimo kabina, lauko tualetas, buvo įsigytos tvirtinimo detalės. Daug darbų atliko bendruomenės nariai. Buvo organizuotos talkos, kurių metu išpjauti ir išvežti menkaverčiai krūmynai, surinktos mišrios bešeimininkės ir per ilgą laiką susikaupusios žaliosios atliekos. Padarytas pontoninis lieptas - 6 m ilgio ir 3 m pločio,  įrengta prieiga prie vandens  10 m ilgio ir 7 m pločio.</t>
  </si>
  <si>
    <t>Priemonės vykdytojo pavadinimas: Platelių seniūnija ir visuomeninė organizacija "Platelių bendruomenė. Priemonės vykdymo pradžia - 2021-03-12. Priemonės vykdymo pabaiga - 2021-12-31. Priemonės aprašymas. prie Beržoro ir Platelių ežero maudimosi vietų atnaujintos persirengimo kabinos, suoliukai ir šiukšliadėžės. Iš viso įrengtos 4 persirengimo kabinos, 4 rūšiavimui pritaikytos šiukšliadėžės ir 5 suoliukai. Visa ši infrastruktūra įrengta ant metalinių sraigtinių polių, pagaminta iš spygliuočių medienos ir padengta medieną apsaugančiu impregnantu su dažyve, taip siekiant prailginti šių daiktų tarnavimo laiką. Ant persirengimo kabinį sumontuotos PVC lentelės, raginančios susirinkti ir rūšiuoti atliekas.</t>
  </si>
  <si>
    <t>Priemonės vykdytojo pavadinimas: Vietos ūkio skyrius. Priemonės vykdymo pradžia - 2021-01-12.  Priemonės vykdymo pabaiga - 2021-05-21. Priemonės aprašymas. Vietinėje spaudoje publikuoti du straipsniai, kuriais buvo siekiama informuoti visuomenę dėl paraiškų teikimo lėšų gavimui aplinkosauginiams projektams įgyvendinti, ir buvo skelbiama informacija dėl pavojingų atliekų, turinčių asbesto, surinkimo iš gyventojų.</t>
  </si>
  <si>
    <t>Priemonės vykdytojo pavadinimas: Plungės miesto seniūnija. Priemonės vykdymo pradžia -  2021-12-01. Priemonės vykdymo pabaiga - 2021-12-29 Priemonės aprašymas.  UAB "Raguvilė" pagal sudarytą paslaugų teikimo sutartį atliko 185 medžių genėjimą. pakeliant  ar retinat jų lajas, pašalino iš augimo vietos 25 pavojingus medžius, pašalinto vieną kelmą, iš upės ištraukė nuvirtusi medį.</t>
  </si>
  <si>
    <t>Priemonės vykdytojo pavadinimas: Vietos ūkio skyrius. Priemonės vykdymo pradžia - 2021-03-18. Priemonės vykdymo pabaiga - 2021-12-15. Priemonės aprašymas.  UAB "Irgita" pagal sudarytą medžių genėjimo ir avarinių medžių šalinimo paslaugos teikimo sutartį Plungės rajono savivaldybės kaimišosiose seniūnijose atliko 177 medžių genėjimo darbus, pakeliant ar retinant jų lajas, bei 32 avarinių medžių pašalinimo darbus.</t>
  </si>
  <si>
    <t>Priemonės vykdytojo pavadinimas: Vietos ūkio skyrius. Priemonės vykdymo pradžia-  2021-02-19. Priemonės vykdymo pabaiga - 2021-08-31. Priemonės aprašymas.  Kraštovaizdžio ir želdynų ekspertų grupė pagal sudarytą želdinių būklės ekspertizės ir inventorizavimo paslaugų teikimo sutartį atliko šių obektų želdinių būklės ekspertizę ir parengė ataskaitas: Plungės miesto Telšių gatvės rekonstravimo projekte numatytų šalinti želdinių būklės ekspretizę (31 vnt.), Ežero g. Platelių mstl. augančio klevo, Šateikių dvaro parke augančių medžių (9 vnt.), Kulių miestielio Aušros ir Liepų g. rekonstravimo projekte numatytų šalinti želdinių būklės ekspertizę (40 vnt.), Birutės g., Plungės mieste augančių medžių (14 vnt.), Kulių kapinėse augančių medžių (36 vnt.).</t>
  </si>
  <si>
    <t>Priemonės vykdytojo pavadinimas: Vietos ūkio skyrius. Priemonės vykdymo pradžia - 2021-10-26. Priemonės vykdymo pabaiga - 2021-11-18. Priemonės aprašymas. 2021 m. spalio 26 d. pasirašyta Želdinių ir jų sodinimo sutartis su ūkininku Sauliumi Kniukšta. Tujomis apželdintos Plungės mieste esančios pusiau požeminės komunalinių atliekų aikštelės. Bendras pasodintų tujų kiekis - 916 vnt.</t>
  </si>
  <si>
    <t>PATVIRTINTA                                                                Plungės rajono savivaldybės tarybos                                  2022  vasario 10 d. sprendimu Nr.____</t>
  </si>
  <si>
    <t>v</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</si>
</sst>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charset val="186"/>
      <scheme val="minor"/>
    </font>
    <font>
      <b/>
      <sz val="12"/>
      <color theme="1"/>
      <name val="Times New Roman"/>
      <family val="1"/>
      <charset val="186"/>
    </font>
    <font>
      <sz val="12"/>
      <color theme="1"/>
      <name val="Times New Roman"/>
      <family val="1"/>
      <charset val="186"/>
    </font>
    <font>
      <sz val="12"/>
      <color rgb="FFFF0000"/>
      <name val="Times New Roman"/>
      <family val="1"/>
      <charset val="186"/>
    </font>
    <font>
      <sz val="12"/>
      <name val="Times New Roman"/>
      <family val="1"/>
      <charset val="186"/>
    </font>
    <font>
      <sz val="12"/>
      <color theme="0"/>
      <name val="Times New Roman"/>
      <family val="1"/>
      <charset val="186"/>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0">
    <xf numFmtId="0" fontId="0" fillId="0" borderId="0" xfId="0"/>
    <xf numFmtId="0" fontId="2" fillId="0" borderId="0" xfId="0" applyFont="1"/>
    <xf numFmtId="0" fontId="1" fillId="0" borderId="1" xfId="0" applyFont="1" applyBorder="1" applyAlignment="1">
      <alignment vertical="center" wrapText="1"/>
    </xf>
    <xf numFmtId="0" fontId="1" fillId="0" borderId="1" xfId="0" applyFont="1" applyBorder="1" applyAlignment="1">
      <alignment vertical="center"/>
    </xf>
    <xf numFmtId="0" fontId="1" fillId="0" borderId="1" xfId="0" applyFont="1" applyFill="1" applyBorder="1" applyAlignment="1">
      <alignment vertical="center" wrapText="1"/>
    </xf>
    <xf numFmtId="0" fontId="2" fillId="0" borderId="1" xfId="0" applyFont="1" applyFill="1" applyBorder="1" applyAlignment="1">
      <alignment vertical="center"/>
    </xf>
    <xf numFmtId="0" fontId="2" fillId="0" borderId="1" xfId="0" applyFont="1" applyFill="1" applyBorder="1" applyAlignment="1">
      <alignment horizontal="center" vertical="center"/>
    </xf>
    <xf numFmtId="0" fontId="2" fillId="0" borderId="1" xfId="0" applyFont="1" applyBorder="1" applyAlignment="1">
      <alignment horizontal="center" vertical="center"/>
    </xf>
    <xf numFmtId="0" fontId="1" fillId="0" borderId="0" xfId="0" applyFont="1" applyAlignment="1">
      <alignment horizontal="left"/>
    </xf>
    <xf numFmtId="0" fontId="1" fillId="0" borderId="1" xfId="0" applyFont="1" applyFill="1" applyBorder="1" applyAlignment="1">
      <alignment horizontal="center" vertical="center" wrapText="1"/>
    </xf>
    <xf numFmtId="0" fontId="2" fillId="0" borderId="0" xfId="0" applyFont="1" applyAlignment="1">
      <alignment horizontal="left"/>
    </xf>
    <xf numFmtId="0" fontId="1" fillId="0" borderId="1" xfId="0" applyFont="1" applyBorder="1" applyAlignment="1">
      <alignment horizontal="center" vertical="center" wrapText="1"/>
    </xf>
    <xf numFmtId="0" fontId="2" fillId="0" borderId="0" xfId="0" applyFont="1" applyAlignment="1">
      <alignment vertical="center"/>
    </xf>
    <xf numFmtId="0" fontId="2" fillId="0" borderId="1" xfId="0" applyFont="1" applyBorder="1" applyAlignment="1">
      <alignment vertical="center"/>
    </xf>
    <xf numFmtId="0" fontId="1" fillId="0" borderId="0" xfId="0" applyFont="1" applyAlignment="1">
      <alignment horizontal="left" vertical="center"/>
    </xf>
    <xf numFmtId="0" fontId="4" fillId="2" borderId="1" xfId="0" applyFont="1" applyFill="1" applyBorder="1" applyAlignment="1">
      <alignment vertical="center"/>
    </xf>
    <xf numFmtId="0" fontId="2" fillId="2" borderId="1" xfId="0" applyFont="1" applyFill="1" applyBorder="1" applyAlignment="1">
      <alignment vertical="center"/>
    </xf>
    <xf numFmtId="0" fontId="2" fillId="0" borderId="0" xfId="0" applyFont="1" applyAlignment="1">
      <alignment vertical="top" wrapText="1"/>
    </xf>
    <xf numFmtId="0" fontId="5" fillId="0" borderId="0" xfId="0" applyFont="1" applyAlignment="1">
      <alignment vertical="center"/>
    </xf>
    <xf numFmtId="0" fontId="1" fillId="0" borderId="1" xfId="0" applyFont="1" applyBorder="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center"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1" fillId="0" borderId="0" xfId="0" applyFont="1" applyAlignment="1">
      <alignment horizontal="left"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center"/>
    </xf>
    <xf numFmtId="0" fontId="2" fillId="0" borderId="2" xfId="0"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left"/>
    </xf>
    <xf numFmtId="0" fontId="1" fillId="0" borderId="0" xfId="0" applyFont="1" applyAlignment="1">
      <alignment horizontal="left"/>
    </xf>
    <xf numFmtId="0" fontId="1" fillId="0" borderId="2" xfId="0" applyFont="1" applyBorder="1" applyAlignment="1">
      <alignment horizontal="left"/>
    </xf>
    <xf numFmtId="0" fontId="1" fillId="0" borderId="3" xfId="0" applyFont="1" applyBorder="1" applyAlignment="1">
      <alignment horizontal="left"/>
    </xf>
    <xf numFmtId="0" fontId="1" fillId="0" borderId="4" xfId="0" applyFont="1" applyBorder="1" applyAlignment="1">
      <alignment horizontal="left"/>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1" xfId="0" applyFont="1" applyBorder="1" applyAlignment="1">
      <alignment horizontal="left"/>
    </xf>
    <xf numFmtId="0" fontId="1" fillId="0" borderId="0" xfId="0" applyFont="1" applyFill="1" applyBorder="1" applyAlignment="1">
      <alignment horizontal="left" vertical="center" wrapText="1"/>
    </xf>
    <xf numFmtId="0" fontId="1" fillId="0" borderId="1" xfId="0" applyFont="1" applyBorder="1" applyAlignment="1">
      <alignment horizontal="center"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4" xfId="0" applyFont="1" applyBorder="1" applyAlignment="1">
      <alignment horizontal="left"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V117"/>
  <sheetViews>
    <sheetView tabSelected="1" zoomScaleNormal="100" workbookViewId="0">
      <selection activeCell="J122" sqref="J122"/>
    </sheetView>
  </sheetViews>
  <sheetFormatPr defaultRowHeight="15.75" x14ac:dyDescent="0.25"/>
  <cols>
    <col min="1" max="1" width="7.42578125" style="12" customWidth="1"/>
    <col min="2" max="2" width="6.5703125" style="1" customWidth="1"/>
    <col min="3" max="3" width="7.42578125" style="1" customWidth="1"/>
    <col min="4" max="4" width="6.5703125" style="1" customWidth="1"/>
    <col min="5" max="5" width="8.28515625" style="1" customWidth="1"/>
    <col min="6" max="8" width="7" style="1" customWidth="1"/>
    <col min="9" max="10" width="9.140625" style="1"/>
    <col min="11" max="12" width="9.140625" style="1" customWidth="1"/>
    <col min="13" max="13" width="12.85546875" style="12" customWidth="1"/>
    <col min="14" max="16384" width="9.140625" style="1"/>
  </cols>
  <sheetData>
    <row r="2" spans="1:22" ht="15" customHeight="1" x14ac:dyDescent="0.25">
      <c r="I2" s="21" t="s">
        <v>0</v>
      </c>
      <c r="J2" s="21"/>
      <c r="K2" s="21"/>
      <c r="L2" s="21"/>
    </row>
    <row r="3" spans="1:22" x14ac:dyDescent="0.25">
      <c r="I3" s="21"/>
      <c r="J3" s="21"/>
      <c r="K3" s="21"/>
      <c r="L3" s="21"/>
    </row>
    <row r="4" spans="1:22" x14ac:dyDescent="0.25">
      <c r="I4" s="21"/>
      <c r="J4" s="21"/>
      <c r="K4" s="21"/>
      <c r="L4" s="21"/>
    </row>
    <row r="6" spans="1:22" x14ac:dyDescent="0.25">
      <c r="C6" s="22" t="s">
        <v>1</v>
      </c>
      <c r="D6" s="22"/>
      <c r="E6" s="22"/>
      <c r="F6" s="22"/>
      <c r="G6" s="22"/>
      <c r="H6" s="22"/>
      <c r="I6" s="22"/>
      <c r="J6" s="22"/>
      <c r="K6" s="22"/>
      <c r="L6" s="22"/>
    </row>
    <row r="8" spans="1:22" ht="15.75" customHeight="1" x14ac:dyDescent="0.25">
      <c r="H8" s="17"/>
      <c r="I8" s="20" t="s">
        <v>157</v>
      </c>
      <c r="J8" s="20"/>
      <c r="K8" s="20"/>
      <c r="L8" s="20"/>
      <c r="M8" s="17"/>
    </row>
    <row r="9" spans="1:22" x14ac:dyDescent="0.25">
      <c r="H9" s="17"/>
      <c r="I9" s="20"/>
      <c r="J9" s="20"/>
      <c r="K9" s="20"/>
      <c r="L9" s="20"/>
      <c r="M9" s="17"/>
      <c r="S9" s="20"/>
      <c r="T9" s="20"/>
      <c r="U9" s="20"/>
      <c r="V9" s="20"/>
    </row>
    <row r="10" spans="1:22" x14ac:dyDescent="0.25">
      <c r="H10" s="17"/>
      <c r="I10" s="20"/>
      <c r="J10" s="20"/>
      <c r="K10" s="20"/>
      <c r="L10" s="20"/>
      <c r="M10" s="17"/>
      <c r="S10" s="20"/>
      <c r="T10" s="20"/>
      <c r="U10" s="20"/>
      <c r="V10" s="20"/>
    </row>
    <row r="11" spans="1:22" x14ac:dyDescent="0.25">
      <c r="H11" s="17"/>
      <c r="I11" s="20"/>
      <c r="J11" s="20"/>
      <c r="K11" s="20"/>
      <c r="L11" s="20"/>
      <c r="M11" s="17"/>
      <c r="S11" s="20"/>
      <c r="T11" s="20"/>
      <c r="U11" s="20"/>
      <c r="V11" s="20"/>
    </row>
    <row r="12" spans="1:22" x14ac:dyDescent="0.25">
      <c r="S12" s="20"/>
      <c r="T12" s="20"/>
      <c r="U12" s="20"/>
      <c r="V12" s="20"/>
    </row>
    <row r="13" spans="1:22" x14ac:dyDescent="0.25">
      <c r="C13" s="23" t="s">
        <v>2</v>
      </c>
      <c r="D13" s="23"/>
      <c r="E13" s="23"/>
      <c r="F13" s="23"/>
      <c r="G13" s="23"/>
      <c r="H13" s="23"/>
      <c r="I13" s="23"/>
      <c r="J13" s="23"/>
      <c r="K13" s="23"/>
      <c r="L13" s="23"/>
      <c r="M13" s="23"/>
      <c r="N13" s="23"/>
    </row>
    <row r="14" spans="1:22" x14ac:dyDescent="0.25">
      <c r="C14" s="23"/>
      <c r="D14" s="23"/>
      <c r="E14" s="23"/>
      <c r="F14" s="23"/>
      <c r="G14" s="23"/>
      <c r="H14" s="23"/>
      <c r="I14" s="23"/>
      <c r="J14" s="23"/>
      <c r="K14" s="23"/>
      <c r="L14" s="23"/>
      <c r="M14" s="23"/>
      <c r="N14" s="23"/>
    </row>
    <row r="16" spans="1:22" ht="31.5" customHeight="1" x14ac:dyDescent="0.25">
      <c r="A16" s="30" t="s">
        <v>133</v>
      </c>
      <c r="B16" s="30"/>
      <c r="C16" s="30"/>
      <c r="D16" s="30"/>
      <c r="E16" s="30"/>
      <c r="F16" s="30"/>
      <c r="G16" s="30"/>
      <c r="H16" s="30"/>
      <c r="I16" s="30"/>
      <c r="J16" s="30"/>
      <c r="K16" s="30"/>
      <c r="L16" s="30"/>
      <c r="M16" s="30"/>
    </row>
    <row r="18" spans="1:13" ht="31.5" x14ac:dyDescent="0.25">
      <c r="A18" s="2" t="s">
        <v>3</v>
      </c>
      <c r="B18" s="31" t="s">
        <v>13</v>
      </c>
      <c r="C18" s="32"/>
      <c r="D18" s="32"/>
      <c r="E18" s="32"/>
      <c r="F18" s="32"/>
      <c r="G18" s="32"/>
      <c r="H18" s="32"/>
      <c r="I18" s="32"/>
      <c r="J18" s="32"/>
      <c r="K18" s="32"/>
      <c r="L18" s="33"/>
      <c r="M18" s="3" t="s">
        <v>134</v>
      </c>
    </row>
    <row r="19" spans="1:13" x14ac:dyDescent="0.25">
      <c r="A19" s="13" t="s">
        <v>4</v>
      </c>
      <c r="B19" s="38" t="s">
        <v>14</v>
      </c>
      <c r="C19" s="39"/>
      <c r="D19" s="39"/>
      <c r="E19" s="39"/>
      <c r="F19" s="39"/>
      <c r="G19" s="39"/>
      <c r="H19" s="39"/>
      <c r="I19" s="39"/>
      <c r="J19" s="39"/>
      <c r="K19" s="39"/>
      <c r="L19" s="40"/>
      <c r="M19" s="13">
        <v>50926</v>
      </c>
    </row>
    <row r="20" spans="1:13" ht="32.25" customHeight="1" x14ac:dyDescent="0.25">
      <c r="A20" s="13" t="s">
        <v>5</v>
      </c>
      <c r="B20" s="45" t="s">
        <v>15</v>
      </c>
      <c r="C20" s="46"/>
      <c r="D20" s="46"/>
      <c r="E20" s="46"/>
      <c r="F20" s="46"/>
      <c r="G20" s="46"/>
      <c r="H20" s="46"/>
      <c r="I20" s="46"/>
      <c r="J20" s="46"/>
      <c r="K20" s="46"/>
      <c r="L20" s="47"/>
      <c r="M20" s="13">
        <v>66278</v>
      </c>
    </row>
    <row r="21" spans="1:13" x14ac:dyDescent="0.25">
      <c r="A21" s="13" t="s">
        <v>6</v>
      </c>
      <c r="B21" s="38" t="s">
        <v>16</v>
      </c>
      <c r="C21" s="39"/>
      <c r="D21" s="39"/>
      <c r="E21" s="39"/>
      <c r="F21" s="39"/>
      <c r="G21" s="39"/>
      <c r="H21" s="39"/>
      <c r="I21" s="39"/>
      <c r="J21" s="39"/>
      <c r="K21" s="39"/>
      <c r="L21" s="40"/>
      <c r="M21" s="13">
        <v>10946</v>
      </c>
    </row>
    <row r="22" spans="1:13" x14ac:dyDescent="0.25">
      <c r="A22" s="13" t="s">
        <v>7</v>
      </c>
      <c r="B22" s="38" t="s">
        <v>17</v>
      </c>
      <c r="C22" s="39"/>
      <c r="D22" s="39"/>
      <c r="E22" s="39"/>
      <c r="F22" s="39"/>
      <c r="G22" s="39"/>
      <c r="H22" s="39"/>
      <c r="I22" s="39"/>
      <c r="J22" s="39"/>
      <c r="K22" s="39"/>
      <c r="L22" s="40"/>
      <c r="M22" s="13">
        <v>1368</v>
      </c>
    </row>
    <row r="23" spans="1:13" x14ac:dyDescent="0.25">
      <c r="A23" s="13" t="s">
        <v>8</v>
      </c>
      <c r="B23" s="38" t="s">
        <v>18</v>
      </c>
      <c r="C23" s="39"/>
      <c r="D23" s="39"/>
      <c r="E23" s="39"/>
      <c r="F23" s="39"/>
      <c r="G23" s="39"/>
      <c r="H23" s="39"/>
      <c r="I23" s="39"/>
      <c r="J23" s="39"/>
      <c r="K23" s="39"/>
      <c r="L23" s="40"/>
      <c r="M23" s="3">
        <f>SUM(M19:M22)</f>
        <v>129518</v>
      </c>
    </row>
    <row r="24" spans="1:13" x14ac:dyDescent="0.25">
      <c r="A24" s="13" t="s">
        <v>9</v>
      </c>
      <c r="B24" s="38" t="s">
        <v>19</v>
      </c>
      <c r="C24" s="39"/>
      <c r="D24" s="39"/>
      <c r="E24" s="39"/>
      <c r="F24" s="39"/>
      <c r="G24" s="39"/>
      <c r="H24" s="39"/>
      <c r="I24" s="39"/>
      <c r="J24" s="39"/>
      <c r="K24" s="39"/>
      <c r="L24" s="40"/>
      <c r="M24" s="13">
        <v>33677</v>
      </c>
    </row>
    <row r="25" spans="1:13" x14ac:dyDescent="0.25">
      <c r="A25" s="13" t="s">
        <v>10</v>
      </c>
      <c r="B25" s="38" t="s">
        <v>20</v>
      </c>
      <c r="C25" s="39"/>
      <c r="D25" s="39"/>
      <c r="E25" s="39"/>
      <c r="F25" s="39"/>
      <c r="G25" s="39"/>
      <c r="H25" s="39"/>
      <c r="I25" s="39"/>
      <c r="J25" s="39"/>
      <c r="K25" s="39"/>
      <c r="L25" s="40"/>
      <c r="M25" s="13">
        <v>38252</v>
      </c>
    </row>
    <row r="26" spans="1:13" x14ac:dyDescent="0.25">
      <c r="A26" s="13" t="s">
        <v>11</v>
      </c>
      <c r="B26" s="38" t="s">
        <v>21</v>
      </c>
      <c r="C26" s="39"/>
      <c r="D26" s="39"/>
      <c r="E26" s="39"/>
      <c r="F26" s="39"/>
      <c r="G26" s="39"/>
      <c r="H26" s="39"/>
      <c r="I26" s="39"/>
      <c r="J26" s="39"/>
      <c r="K26" s="39"/>
      <c r="L26" s="40"/>
      <c r="M26" s="3">
        <f>SUM(M24:M25)</f>
        <v>71929</v>
      </c>
    </row>
    <row r="27" spans="1:13" x14ac:dyDescent="0.25">
      <c r="A27" s="13" t="s">
        <v>12</v>
      </c>
      <c r="B27" s="48" t="s">
        <v>22</v>
      </c>
      <c r="C27" s="48"/>
      <c r="D27" s="48"/>
      <c r="E27" s="48"/>
      <c r="F27" s="48"/>
      <c r="G27" s="48"/>
      <c r="H27" s="48"/>
      <c r="I27" s="48"/>
      <c r="J27" s="48"/>
      <c r="K27" s="48"/>
      <c r="L27" s="48"/>
      <c r="M27" s="3">
        <f>SUM(M23,M26)</f>
        <v>201447</v>
      </c>
    </row>
    <row r="29" spans="1:13" ht="31.5" x14ac:dyDescent="0.25">
      <c r="A29" s="4" t="s">
        <v>24</v>
      </c>
      <c r="B29" s="31" t="s">
        <v>28</v>
      </c>
      <c r="C29" s="32"/>
      <c r="D29" s="32"/>
      <c r="E29" s="32"/>
      <c r="F29" s="32"/>
      <c r="G29" s="32"/>
      <c r="H29" s="32"/>
      <c r="I29" s="32"/>
      <c r="J29" s="32"/>
      <c r="K29" s="32"/>
      <c r="L29" s="33"/>
      <c r="M29" s="3" t="s">
        <v>134</v>
      </c>
    </row>
    <row r="30" spans="1:13" ht="48.75" customHeight="1" x14ac:dyDescent="0.25">
      <c r="A30" s="5" t="s">
        <v>25</v>
      </c>
      <c r="B30" s="34" t="s">
        <v>29</v>
      </c>
      <c r="C30" s="35"/>
      <c r="D30" s="35"/>
      <c r="E30" s="35"/>
      <c r="F30" s="35"/>
      <c r="G30" s="35"/>
      <c r="H30" s="35"/>
      <c r="I30" s="35"/>
      <c r="J30" s="35"/>
      <c r="K30" s="35"/>
      <c r="L30" s="36"/>
      <c r="M30" s="13">
        <v>25904</v>
      </c>
    </row>
    <row r="31" spans="1:13" x14ac:dyDescent="0.25">
      <c r="A31" s="6" t="s">
        <v>26</v>
      </c>
      <c r="B31" s="51" t="s">
        <v>20</v>
      </c>
      <c r="C31" s="52"/>
      <c r="D31" s="52"/>
      <c r="E31" s="52"/>
      <c r="F31" s="52"/>
      <c r="G31" s="52"/>
      <c r="H31" s="52"/>
      <c r="I31" s="52"/>
      <c r="J31" s="52"/>
      <c r="K31" s="52"/>
      <c r="L31" s="53"/>
      <c r="M31" s="13">
        <v>12386</v>
      </c>
    </row>
    <row r="32" spans="1:13" x14ac:dyDescent="0.25">
      <c r="A32" s="6" t="s">
        <v>27</v>
      </c>
      <c r="B32" s="51" t="s">
        <v>30</v>
      </c>
      <c r="C32" s="52"/>
      <c r="D32" s="52"/>
      <c r="E32" s="52"/>
      <c r="F32" s="52"/>
      <c r="G32" s="52"/>
      <c r="H32" s="52"/>
      <c r="I32" s="52"/>
      <c r="J32" s="52"/>
      <c r="K32" s="52"/>
      <c r="L32" s="53"/>
      <c r="M32" s="3">
        <f>SUM(M30,M31)</f>
        <v>38290</v>
      </c>
    </row>
    <row r="34" spans="1:14" ht="31.5" x14ac:dyDescent="0.25">
      <c r="A34" s="2" t="s">
        <v>3</v>
      </c>
      <c r="B34" s="19" t="s">
        <v>34</v>
      </c>
      <c r="C34" s="19"/>
      <c r="D34" s="19"/>
      <c r="E34" s="19"/>
      <c r="F34" s="19"/>
      <c r="G34" s="19"/>
      <c r="H34" s="19"/>
      <c r="I34" s="19"/>
      <c r="J34" s="19"/>
      <c r="K34" s="19"/>
      <c r="L34" s="19"/>
      <c r="M34" s="3" t="s">
        <v>23</v>
      </c>
    </row>
    <row r="35" spans="1:14" ht="51.75" customHeight="1" x14ac:dyDescent="0.25">
      <c r="A35" s="7" t="s">
        <v>31</v>
      </c>
      <c r="B35" s="54" t="s">
        <v>35</v>
      </c>
      <c r="C35" s="54"/>
      <c r="D35" s="54"/>
      <c r="E35" s="54"/>
      <c r="F35" s="54"/>
      <c r="G35" s="54"/>
      <c r="H35" s="54"/>
      <c r="I35" s="54"/>
      <c r="J35" s="54"/>
      <c r="K35" s="54"/>
      <c r="L35" s="54"/>
      <c r="M35" s="13">
        <v>103614</v>
      </c>
    </row>
    <row r="36" spans="1:14" x14ac:dyDescent="0.25">
      <c r="A36" s="7" t="s">
        <v>32</v>
      </c>
      <c r="B36" s="48" t="s">
        <v>20</v>
      </c>
      <c r="C36" s="48"/>
      <c r="D36" s="48"/>
      <c r="E36" s="48"/>
      <c r="F36" s="48"/>
      <c r="G36" s="48"/>
      <c r="H36" s="48"/>
      <c r="I36" s="48"/>
      <c r="J36" s="48"/>
      <c r="K36" s="48"/>
      <c r="L36" s="48"/>
      <c r="M36" s="13">
        <v>35765</v>
      </c>
    </row>
    <row r="37" spans="1:14" x14ac:dyDescent="0.25">
      <c r="A37" s="7" t="s">
        <v>33</v>
      </c>
      <c r="B37" s="48" t="s">
        <v>36</v>
      </c>
      <c r="C37" s="48"/>
      <c r="D37" s="48"/>
      <c r="E37" s="48"/>
      <c r="F37" s="48"/>
      <c r="G37" s="48"/>
      <c r="H37" s="48"/>
      <c r="I37" s="48"/>
      <c r="J37" s="48"/>
      <c r="K37" s="48"/>
      <c r="L37" s="48"/>
      <c r="M37" s="3">
        <f>SUM(M35,M36)</f>
        <v>139379</v>
      </c>
    </row>
    <row r="39" spans="1:14" ht="30" customHeight="1" x14ac:dyDescent="0.25">
      <c r="A39" s="49" t="s">
        <v>37</v>
      </c>
      <c r="B39" s="49"/>
      <c r="C39" s="49"/>
      <c r="D39" s="49"/>
      <c r="E39" s="49"/>
      <c r="F39" s="49"/>
      <c r="G39" s="49"/>
      <c r="H39" s="49"/>
      <c r="I39" s="49"/>
      <c r="J39" s="49"/>
      <c r="K39" s="49"/>
      <c r="L39" s="49"/>
      <c r="M39" s="49"/>
    </row>
    <row r="41" spans="1:14" ht="31.5" customHeight="1" x14ac:dyDescent="0.25">
      <c r="A41" s="9" t="s">
        <v>24</v>
      </c>
      <c r="B41" s="19" t="s">
        <v>38</v>
      </c>
      <c r="C41" s="19"/>
      <c r="D41" s="19"/>
      <c r="E41" s="19"/>
      <c r="F41" s="50" t="s">
        <v>39</v>
      </c>
      <c r="G41" s="50"/>
      <c r="H41" s="50"/>
      <c r="I41" s="50"/>
      <c r="J41" s="50"/>
      <c r="K41" s="50"/>
      <c r="L41" s="50"/>
      <c r="M41" s="11" t="s">
        <v>40</v>
      </c>
    </row>
    <row r="42" spans="1:14" ht="47.25" customHeight="1" x14ac:dyDescent="0.25">
      <c r="A42" s="7" t="s">
        <v>41</v>
      </c>
      <c r="B42" s="34" t="s">
        <v>43</v>
      </c>
      <c r="C42" s="35"/>
      <c r="D42" s="35"/>
      <c r="E42" s="35"/>
      <c r="F42" s="35"/>
      <c r="G42" s="35"/>
      <c r="H42" s="35"/>
      <c r="I42" s="35"/>
      <c r="J42" s="35"/>
      <c r="K42" s="35"/>
      <c r="L42" s="36"/>
      <c r="M42" s="13"/>
    </row>
    <row r="43" spans="1:14" ht="303" customHeight="1" x14ac:dyDescent="0.25">
      <c r="A43" s="7" t="s">
        <v>42</v>
      </c>
      <c r="B43" s="24" t="s">
        <v>126</v>
      </c>
      <c r="C43" s="25"/>
      <c r="D43" s="25"/>
      <c r="E43" s="26"/>
      <c r="F43" s="24" t="s">
        <v>135</v>
      </c>
      <c r="G43" s="25"/>
      <c r="H43" s="25"/>
      <c r="I43" s="25"/>
      <c r="J43" s="25"/>
      <c r="K43" s="25"/>
      <c r="L43" s="26"/>
      <c r="M43" s="13">
        <v>16421</v>
      </c>
      <c r="N43" s="10"/>
    </row>
    <row r="44" spans="1:14" ht="51.75" customHeight="1" x14ac:dyDescent="0.25">
      <c r="A44" s="7" t="s">
        <v>44</v>
      </c>
      <c r="B44" s="34" t="s">
        <v>45</v>
      </c>
      <c r="C44" s="35"/>
      <c r="D44" s="35"/>
      <c r="E44" s="35"/>
      <c r="F44" s="35"/>
      <c r="G44" s="35"/>
      <c r="H44" s="35"/>
      <c r="I44" s="35"/>
      <c r="J44" s="35"/>
      <c r="K44" s="35"/>
      <c r="L44" s="36"/>
      <c r="M44" s="13"/>
    </row>
    <row r="45" spans="1:14" x14ac:dyDescent="0.25">
      <c r="A45" s="7" t="s">
        <v>46</v>
      </c>
      <c r="B45" s="37" t="s">
        <v>127</v>
      </c>
      <c r="C45" s="37"/>
      <c r="D45" s="37"/>
      <c r="E45" s="37"/>
      <c r="F45" s="37" t="s">
        <v>127</v>
      </c>
      <c r="G45" s="37"/>
      <c r="H45" s="37"/>
      <c r="I45" s="37"/>
      <c r="J45" s="37"/>
      <c r="K45" s="37"/>
      <c r="L45" s="37"/>
      <c r="M45" s="13">
        <v>0</v>
      </c>
    </row>
    <row r="46" spans="1:14" x14ac:dyDescent="0.25">
      <c r="A46" s="13"/>
      <c r="B46" s="38" t="s">
        <v>47</v>
      </c>
      <c r="C46" s="39"/>
      <c r="D46" s="39"/>
      <c r="E46" s="39"/>
      <c r="F46" s="39"/>
      <c r="G46" s="39"/>
      <c r="H46" s="39"/>
      <c r="I46" s="39"/>
      <c r="J46" s="39"/>
      <c r="K46" s="39"/>
      <c r="L46" s="40"/>
      <c r="M46" s="3">
        <f>SUM(M43,M44)</f>
        <v>16421</v>
      </c>
    </row>
    <row r="48" spans="1:14" x14ac:dyDescent="0.25">
      <c r="A48" s="41" t="s">
        <v>48</v>
      </c>
      <c r="B48" s="41"/>
      <c r="C48" s="41"/>
      <c r="D48" s="41"/>
      <c r="E48" s="41"/>
      <c r="F48" s="41"/>
      <c r="G48" s="41"/>
      <c r="H48" s="41"/>
      <c r="I48" s="41"/>
      <c r="J48" s="41"/>
      <c r="K48" s="41"/>
      <c r="L48" s="41"/>
      <c r="M48" s="41"/>
    </row>
    <row r="50" spans="1:13" ht="31.5" x14ac:dyDescent="0.25">
      <c r="A50" s="19" t="s">
        <v>49</v>
      </c>
      <c r="B50" s="19"/>
      <c r="C50" s="19"/>
      <c r="D50" s="19"/>
      <c r="E50" s="19"/>
      <c r="F50" s="19"/>
      <c r="G50" s="19"/>
      <c r="H50" s="19"/>
      <c r="I50" s="19"/>
      <c r="J50" s="19"/>
      <c r="K50" s="19"/>
      <c r="L50" s="19"/>
      <c r="M50" s="11" t="s">
        <v>40</v>
      </c>
    </row>
    <row r="51" spans="1:13" x14ac:dyDescent="0.25">
      <c r="A51" s="19" t="s">
        <v>50</v>
      </c>
      <c r="B51" s="19"/>
      <c r="C51" s="19"/>
      <c r="D51" s="19"/>
      <c r="E51" s="19"/>
      <c r="F51" s="19"/>
      <c r="G51" s="19"/>
      <c r="H51" s="19"/>
      <c r="I51" s="19"/>
      <c r="J51" s="19"/>
      <c r="K51" s="19"/>
      <c r="L51" s="19"/>
      <c r="M51" s="3">
        <v>16420</v>
      </c>
    </row>
    <row r="53" spans="1:13" x14ac:dyDescent="0.25">
      <c r="A53" s="41" t="s">
        <v>51</v>
      </c>
      <c r="B53" s="41"/>
      <c r="C53" s="41"/>
      <c r="D53" s="41"/>
      <c r="E53" s="41"/>
      <c r="F53" s="41"/>
      <c r="G53" s="41"/>
      <c r="H53" s="41"/>
      <c r="I53" s="41"/>
      <c r="J53" s="41"/>
      <c r="K53" s="41"/>
      <c r="L53" s="41"/>
      <c r="M53" s="41"/>
    </row>
    <row r="55" spans="1:13" ht="31.5" x14ac:dyDescent="0.25">
      <c r="A55" s="11" t="s">
        <v>24</v>
      </c>
      <c r="B55" s="19" t="s">
        <v>38</v>
      </c>
      <c r="C55" s="19"/>
      <c r="D55" s="19"/>
      <c r="E55" s="19"/>
      <c r="F55" s="19" t="s">
        <v>39</v>
      </c>
      <c r="G55" s="19"/>
      <c r="H55" s="19"/>
      <c r="I55" s="19"/>
      <c r="J55" s="19"/>
      <c r="K55" s="19"/>
      <c r="L55" s="19"/>
      <c r="M55" s="11" t="s">
        <v>40</v>
      </c>
    </row>
    <row r="56" spans="1:13" x14ac:dyDescent="0.25">
      <c r="A56" s="13" t="s">
        <v>52</v>
      </c>
      <c r="B56" s="42" t="s">
        <v>53</v>
      </c>
      <c r="C56" s="43"/>
      <c r="D56" s="43"/>
      <c r="E56" s="43"/>
      <c r="F56" s="43"/>
      <c r="G56" s="43"/>
      <c r="H56" s="43"/>
      <c r="I56" s="43"/>
      <c r="J56" s="43"/>
      <c r="K56" s="43"/>
      <c r="L56" s="44"/>
      <c r="M56" s="3">
        <f>SUM(M57:M68)</f>
        <v>55818</v>
      </c>
    </row>
    <row r="57" spans="1:13" ht="96" customHeight="1" x14ac:dyDescent="0.25">
      <c r="A57" s="13" t="s">
        <v>54</v>
      </c>
      <c r="B57" s="24" t="s">
        <v>91</v>
      </c>
      <c r="C57" s="25"/>
      <c r="D57" s="25"/>
      <c r="E57" s="26"/>
      <c r="F57" s="27" t="s">
        <v>136</v>
      </c>
      <c r="G57" s="28"/>
      <c r="H57" s="28"/>
      <c r="I57" s="28"/>
      <c r="J57" s="28"/>
      <c r="K57" s="28"/>
      <c r="L57" s="29"/>
      <c r="M57" s="15">
        <v>4956</v>
      </c>
    </row>
    <row r="58" spans="1:13" ht="101.25" customHeight="1" x14ac:dyDescent="0.25">
      <c r="A58" s="13" t="s">
        <v>80</v>
      </c>
      <c r="B58" s="24" t="s">
        <v>92</v>
      </c>
      <c r="C58" s="25"/>
      <c r="D58" s="25"/>
      <c r="E58" s="26"/>
      <c r="F58" s="27" t="s">
        <v>137</v>
      </c>
      <c r="G58" s="28"/>
      <c r="H58" s="28"/>
      <c r="I58" s="28"/>
      <c r="J58" s="28"/>
      <c r="K58" s="28"/>
      <c r="L58" s="29"/>
      <c r="M58" s="16">
        <v>1165</v>
      </c>
    </row>
    <row r="59" spans="1:13" ht="150.75" customHeight="1" x14ac:dyDescent="0.25">
      <c r="A59" s="13" t="s">
        <v>81</v>
      </c>
      <c r="B59" s="24" t="s">
        <v>93</v>
      </c>
      <c r="C59" s="25"/>
      <c r="D59" s="25"/>
      <c r="E59" s="26"/>
      <c r="F59" s="27" t="s">
        <v>138</v>
      </c>
      <c r="G59" s="28"/>
      <c r="H59" s="28"/>
      <c r="I59" s="28"/>
      <c r="J59" s="28"/>
      <c r="K59" s="28"/>
      <c r="L59" s="29"/>
      <c r="M59" s="16">
        <v>9900</v>
      </c>
    </row>
    <row r="60" spans="1:13" ht="138.75" customHeight="1" x14ac:dyDescent="0.25">
      <c r="A60" s="13" t="s">
        <v>82</v>
      </c>
      <c r="B60" s="24" t="s">
        <v>94</v>
      </c>
      <c r="C60" s="25"/>
      <c r="D60" s="25"/>
      <c r="E60" s="26"/>
      <c r="F60" s="27" t="s">
        <v>139</v>
      </c>
      <c r="G60" s="28"/>
      <c r="H60" s="28"/>
      <c r="I60" s="28"/>
      <c r="J60" s="28"/>
      <c r="K60" s="28"/>
      <c r="L60" s="29"/>
      <c r="M60" s="13">
        <v>4000</v>
      </c>
    </row>
    <row r="61" spans="1:13" ht="208.5" customHeight="1" x14ac:dyDescent="0.25">
      <c r="A61" s="13" t="s">
        <v>83</v>
      </c>
      <c r="B61" s="24" t="s">
        <v>95</v>
      </c>
      <c r="C61" s="25"/>
      <c r="D61" s="25"/>
      <c r="E61" s="26"/>
      <c r="F61" s="27" t="s">
        <v>128</v>
      </c>
      <c r="G61" s="28"/>
      <c r="H61" s="28"/>
      <c r="I61" s="28"/>
      <c r="J61" s="28"/>
      <c r="K61" s="28"/>
      <c r="L61" s="29"/>
      <c r="M61" s="13">
        <v>988</v>
      </c>
    </row>
    <row r="62" spans="1:13" ht="108.75" customHeight="1" x14ac:dyDescent="0.25">
      <c r="A62" s="13" t="s">
        <v>84</v>
      </c>
      <c r="B62" s="24" t="s">
        <v>96</v>
      </c>
      <c r="C62" s="25"/>
      <c r="D62" s="25"/>
      <c r="E62" s="26"/>
      <c r="F62" s="27" t="s">
        <v>129</v>
      </c>
      <c r="G62" s="55"/>
      <c r="H62" s="55"/>
      <c r="I62" s="55"/>
      <c r="J62" s="55"/>
      <c r="K62" s="55"/>
      <c r="L62" s="56"/>
      <c r="M62" s="13">
        <v>960</v>
      </c>
    </row>
    <row r="63" spans="1:13" ht="174" customHeight="1" x14ac:dyDescent="0.25">
      <c r="A63" s="13" t="s">
        <v>85</v>
      </c>
      <c r="B63" s="24" t="s">
        <v>97</v>
      </c>
      <c r="C63" s="25"/>
      <c r="D63" s="25"/>
      <c r="E63" s="26"/>
      <c r="F63" s="27" t="s">
        <v>140</v>
      </c>
      <c r="G63" s="28"/>
      <c r="H63" s="28"/>
      <c r="I63" s="28"/>
      <c r="J63" s="28"/>
      <c r="K63" s="28"/>
      <c r="L63" s="29"/>
      <c r="M63" s="13">
        <v>999</v>
      </c>
    </row>
    <row r="64" spans="1:13" ht="150" customHeight="1" x14ac:dyDescent="0.25">
      <c r="A64" s="13" t="s">
        <v>86</v>
      </c>
      <c r="B64" s="24" t="s">
        <v>98</v>
      </c>
      <c r="C64" s="25"/>
      <c r="D64" s="25"/>
      <c r="E64" s="26"/>
      <c r="F64" s="27" t="s">
        <v>141</v>
      </c>
      <c r="G64" s="28"/>
      <c r="H64" s="28"/>
      <c r="I64" s="28"/>
      <c r="J64" s="28"/>
      <c r="K64" s="28"/>
      <c r="L64" s="29"/>
      <c r="M64" s="13">
        <v>7000</v>
      </c>
    </row>
    <row r="65" spans="1:13" ht="180" customHeight="1" x14ac:dyDescent="0.25">
      <c r="A65" s="13" t="s">
        <v>87</v>
      </c>
      <c r="B65" s="24" t="s">
        <v>99</v>
      </c>
      <c r="C65" s="25"/>
      <c r="D65" s="25"/>
      <c r="E65" s="26"/>
      <c r="F65" s="27" t="s">
        <v>142</v>
      </c>
      <c r="G65" s="28"/>
      <c r="H65" s="28"/>
      <c r="I65" s="28"/>
      <c r="J65" s="28"/>
      <c r="K65" s="28"/>
      <c r="L65" s="29"/>
      <c r="M65" s="13">
        <v>7000</v>
      </c>
    </row>
    <row r="66" spans="1:13" ht="147" customHeight="1" x14ac:dyDescent="0.25">
      <c r="A66" s="13" t="s">
        <v>88</v>
      </c>
      <c r="B66" s="27" t="s">
        <v>100</v>
      </c>
      <c r="C66" s="28"/>
      <c r="D66" s="28"/>
      <c r="E66" s="29"/>
      <c r="F66" s="27" t="s">
        <v>143</v>
      </c>
      <c r="G66" s="28"/>
      <c r="H66" s="28"/>
      <c r="I66" s="28"/>
      <c r="J66" s="28"/>
      <c r="K66" s="28"/>
      <c r="L66" s="29"/>
      <c r="M66" s="13">
        <v>4000</v>
      </c>
    </row>
    <row r="67" spans="1:13" ht="124.5" customHeight="1" x14ac:dyDescent="0.25">
      <c r="A67" s="13" t="s">
        <v>89</v>
      </c>
      <c r="B67" s="24" t="s">
        <v>101</v>
      </c>
      <c r="C67" s="25"/>
      <c r="D67" s="25"/>
      <c r="E67" s="26"/>
      <c r="F67" s="27" t="s">
        <v>144</v>
      </c>
      <c r="G67" s="28"/>
      <c r="H67" s="28"/>
      <c r="I67" s="28"/>
      <c r="J67" s="28"/>
      <c r="K67" s="28"/>
      <c r="L67" s="29"/>
      <c r="M67" s="13">
        <v>4950</v>
      </c>
    </row>
    <row r="68" spans="1:13" ht="386.25" customHeight="1" x14ac:dyDescent="0.25">
      <c r="A68" s="13" t="s">
        <v>90</v>
      </c>
      <c r="B68" s="24" t="s">
        <v>102</v>
      </c>
      <c r="C68" s="25"/>
      <c r="D68" s="25"/>
      <c r="E68" s="26"/>
      <c r="F68" s="27" t="s">
        <v>145</v>
      </c>
      <c r="G68" s="28"/>
      <c r="H68" s="28"/>
      <c r="I68" s="28"/>
      <c r="J68" s="28"/>
      <c r="K68" s="28"/>
      <c r="L68" s="29"/>
      <c r="M68" s="13">
        <v>9900</v>
      </c>
    </row>
    <row r="69" spans="1:13" ht="17.25" customHeight="1" x14ac:dyDescent="0.25">
      <c r="A69" s="13" t="s">
        <v>55</v>
      </c>
      <c r="B69" s="42" t="s">
        <v>56</v>
      </c>
      <c r="C69" s="43"/>
      <c r="D69" s="43"/>
      <c r="E69" s="43"/>
      <c r="F69" s="43"/>
      <c r="G69" s="43"/>
      <c r="H69" s="43"/>
      <c r="I69" s="43"/>
      <c r="J69" s="43"/>
      <c r="K69" s="43"/>
      <c r="L69" s="44"/>
      <c r="M69" s="3">
        <v>0</v>
      </c>
    </row>
    <row r="70" spans="1:13" ht="98.25" customHeight="1" x14ac:dyDescent="0.25">
      <c r="A70" s="5" t="s">
        <v>57</v>
      </c>
      <c r="B70" s="24" t="s">
        <v>103</v>
      </c>
      <c r="C70" s="25"/>
      <c r="D70" s="25"/>
      <c r="E70" s="26"/>
      <c r="F70" s="27" t="s">
        <v>130</v>
      </c>
      <c r="G70" s="28"/>
      <c r="H70" s="28"/>
      <c r="I70" s="28"/>
      <c r="J70" s="28"/>
      <c r="K70" s="28"/>
      <c r="L70" s="29"/>
      <c r="M70" s="13">
        <v>0</v>
      </c>
    </row>
    <row r="71" spans="1:13" ht="33" customHeight="1" x14ac:dyDescent="0.25">
      <c r="A71" s="5" t="s">
        <v>58</v>
      </c>
      <c r="B71" s="57" t="s">
        <v>59</v>
      </c>
      <c r="C71" s="58"/>
      <c r="D71" s="58"/>
      <c r="E71" s="58"/>
      <c r="F71" s="58"/>
      <c r="G71" s="58"/>
      <c r="H71" s="58"/>
      <c r="I71" s="58"/>
      <c r="J71" s="58"/>
      <c r="K71" s="58"/>
      <c r="L71" s="59"/>
      <c r="M71" s="3">
        <v>19954</v>
      </c>
    </row>
    <row r="72" spans="1:13" ht="146.25" customHeight="1" x14ac:dyDescent="0.25">
      <c r="A72" s="5" t="s">
        <v>60</v>
      </c>
      <c r="B72" s="24" t="s">
        <v>104</v>
      </c>
      <c r="C72" s="25"/>
      <c r="D72" s="25"/>
      <c r="E72" s="26"/>
      <c r="F72" s="27" t="s">
        <v>131</v>
      </c>
      <c r="G72" s="28"/>
      <c r="H72" s="28"/>
      <c r="I72" s="28"/>
      <c r="J72" s="28"/>
      <c r="K72" s="28"/>
      <c r="L72" s="29"/>
      <c r="M72" s="13">
        <v>19954</v>
      </c>
    </row>
    <row r="73" spans="1:13" x14ac:dyDescent="0.25">
      <c r="A73" s="5" t="s">
        <v>61</v>
      </c>
      <c r="B73" s="42" t="s">
        <v>62</v>
      </c>
      <c r="C73" s="43"/>
      <c r="D73" s="43"/>
      <c r="E73" s="43"/>
      <c r="F73" s="43"/>
      <c r="G73" s="43"/>
      <c r="H73" s="43"/>
      <c r="I73" s="43"/>
      <c r="J73" s="43"/>
      <c r="K73" s="43"/>
      <c r="L73" s="44"/>
      <c r="M73" s="3">
        <f>SUM(M74:M80)</f>
        <v>15748</v>
      </c>
    </row>
    <row r="74" spans="1:13" ht="48" customHeight="1" x14ac:dyDescent="0.25">
      <c r="A74" s="5" t="s">
        <v>63</v>
      </c>
      <c r="B74" s="24" t="s">
        <v>111</v>
      </c>
      <c r="C74" s="25"/>
      <c r="D74" s="25"/>
      <c r="E74" s="26"/>
      <c r="F74" s="27" t="s">
        <v>132</v>
      </c>
      <c r="G74" s="28"/>
      <c r="H74" s="28"/>
      <c r="I74" s="28"/>
      <c r="J74" s="28"/>
      <c r="K74" s="28"/>
      <c r="L74" s="29"/>
      <c r="M74" s="13">
        <v>0</v>
      </c>
    </row>
    <row r="75" spans="1:13" ht="407.25" customHeight="1" x14ac:dyDescent="0.25">
      <c r="A75" s="5" t="s">
        <v>105</v>
      </c>
      <c r="B75" s="24" t="s">
        <v>112</v>
      </c>
      <c r="C75" s="25"/>
      <c r="D75" s="25"/>
      <c r="E75" s="26"/>
      <c r="F75" s="27" t="s">
        <v>146</v>
      </c>
      <c r="G75" s="28"/>
      <c r="H75" s="28"/>
      <c r="I75" s="28"/>
      <c r="J75" s="28"/>
      <c r="K75" s="28"/>
      <c r="L75" s="29"/>
      <c r="M75" s="13">
        <v>4000</v>
      </c>
    </row>
    <row r="76" spans="1:13" ht="162.75" customHeight="1" x14ac:dyDescent="0.25">
      <c r="A76" s="5" t="s">
        <v>106</v>
      </c>
      <c r="B76" s="24" t="s">
        <v>113</v>
      </c>
      <c r="C76" s="25"/>
      <c r="D76" s="25"/>
      <c r="E76" s="26"/>
      <c r="F76" s="27" t="s">
        <v>147</v>
      </c>
      <c r="G76" s="28"/>
      <c r="H76" s="28"/>
      <c r="I76" s="28"/>
      <c r="J76" s="28"/>
      <c r="K76" s="28"/>
      <c r="L76" s="29"/>
      <c r="M76" s="13">
        <v>4000</v>
      </c>
    </row>
    <row r="77" spans="1:13" ht="84" customHeight="1" x14ac:dyDescent="0.25">
      <c r="A77" s="5" t="s">
        <v>107</v>
      </c>
      <c r="B77" s="24" t="s">
        <v>114</v>
      </c>
      <c r="C77" s="25"/>
      <c r="D77" s="25"/>
      <c r="E77" s="26"/>
      <c r="F77" s="27" t="s">
        <v>148</v>
      </c>
      <c r="G77" s="28"/>
      <c r="H77" s="28"/>
      <c r="I77" s="28"/>
      <c r="J77" s="28"/>
      <c r="K77" s="28"/>
      <c r="L77" s="29"/>
      <c r="M77" s="13">
        <v>999</v>
      </c>
    </row>
    <row r="78" spans="1:13" ht="179.25" customHeight="1" x14ac:dyDescent="0.25">
      <c r="A78" s="5" t="s">
        <v>108</v>
      </c>
      <c r="B78" s="24" t="s">
        <v>115</v>
      </c>
      <c r="C78" s="25"/>
      <c r="D78" s="25"/>
      <c r="E78" s="26"/>
      <c r="F78" s="27" t="s">
        <v>149</v>
      </c>
      <c r="G78" s="28"/>
      <c r="H78" s="28"/>
      <c r="I78" s="28"/>
      <c r="J78" s="28"/>
      <c r="K78" s="28"/>
      <c r="L78" s="29"/>
      <c r="M78" s="13">
        <v>999</v>
      </c>
    </row>
    <row r="79" spans="1:13" ht="239.25" customHeight="1" x14ac:dyDescent="0.25">
      <c r="A79" s="5" t="s">
        <v>109</v>
      </c>
      <c r="B79" s="24" t="s">
        <v>116</v>
      </c>
      <c r="C79" s="25"/>
      <c r="D79" s="25"/>
      <c r="E79" s="26"/>
      <c r="F79" s="27" t="s">
        <v>150</v>
      </c>
      <c r="G79" s="28"/>
      <c r="H79" s="28"/>
      <c r="I79" s="28"/>
      <c r="J79" s="28"/>
      <c r="K79" s="28"/>
      <c r="L79" s="29"/>
      <c r="M79" s="13">
        <v>800</v>
      </c>
    </row>
    <row r="80" spans="1:13" ht="195" customHeight="1" x14ac:dyDescent="0.25">
      <c r="A80" s="5" t="s">
        <v>110</v>
      </c>
      <c r="B80" s="24" t="s">
        <v>117</v>
      </c>
      <c r="C80" s="25"/>
      <c r="D80" s="25"/>
      <c r="E80" s="26"/>
      <c r="F80" s="27" t="s">
        <v>151</v>
      </c>
      <c r="G80" s="28"/>
      <c r="H80" s="28"/>
      <c r="I80" s="28"/>
      <c r="J80" s="28"/>
      <c r="K80" s="28"/>
      <c r="L80" s="29"/>
      <c r="M80" s="13">
        <v>4950</v>
      </c>
    </row>
    <row r="81" spans="1:13" x14ac:dyDescent="0.25">
      <c r="A81" s="5" t="s">
        <v>64</v>
      </c>
      <c r="B81" s="42" t="s">
        <v>65</v>
      </c>
      <c r="C81" s="43"/>
      <c r="D81" s="43"/>
      <c r="E81" s="43"/>
      <c r="F81" s="43"/>
      <c r="G81" s="43"/>
      <c r="H81" s="43"/>
      <c r="I81" s="43"/>
      <c r="J81" s="43"/>
      <c r="K81" s="43"/>
      <c r="L81" s="44"/>
      <c r="M81" s="3">
        <v>41</v>
      </c>
    </row>
    <row r="82" spans="1:13" ht="125.25" customHeight="1" x14ac:dyDescent="0.25">
      <c r="A82" s="5" t="s">
        <v>66</v>
      </c>
      <c r="B82" s="24" t="s">
        <v>118</v>
      </c>
      <c r="C82" s="25"/>
      <c r="D82" s="25"/>
      <c r="E82" s="26"/>
      <c r="F82" s="27" t="s">
        <v>152</v>
      </c>
      <c r="G82" s="28"/>
      <c r="H82" s="28"/>
      <c r="I82" s="28"/>
      <c r="J82" s="28"/>
      <c r="K82" s="28"/>
      <c r="L82" s="29"/>
      <c r="M82" s="13">
        <v>41</v>
      </c>
    </row>
    <row r="83" spans="1:13" ht="30" customHeight="1" x14ac:dyDescent="0.25">
      <c r="A83" s="5" t="s">
        <v>67</v>
      </c>
      <c r="B83" s="57" t="s">
        <v>68</v>
      </c>
      <c r="C83" s="58"/>
      <c r="D83" s="58"/>
      <c r="E83" s="58"/>
      <c r="F83" s="58"/>
      <c r="G83" s="58"/>
      <c r="H83" s="58"/>
      <c r="I83" s="58"/>
      <c r="J83" s="58"/>
      <c r="K83" s="58"/>
      <c r="L83" s="59"/>
      <c r="M83" s="3">
        <f>SUM(M84:M87)</f>
        <v>25216</v>
      </c>
    </row>
    <row r="84" spans="1:13" ht="108.75" customHeight="1" x14ac:dyDescent="0.25">
      <c r="A84" s="5" t="s">
        <v>69</v>
      </c>
      <c r="B84" s="24" t="s">
        <v>122</v>
      </c>
      <c r="C84" s="25"/>
      <c r="D84" s="25"/>
      <c r="E84" s="26"/>
      <c r="F84" s="27" t="s">
        <v>153</v>
      </c>
      <c r="G84" s="28"/>
      <c r="H84" s="28"/>
      <c r="I84" s="28"/>
      <c r="J84" s="28"/>
      <c r="K84" s="28"/>
      <c r="L84" s="29"/>
      <c r="M84" s="13">
        <v>9139</v>
      </c>
    </row>
    <row r="85" spans="1:13" ht="116.25" customHeight="1" x14ac:dyDescent="0.25">
      <c r="A85" s="5" t="s">
        <v>119</v>
      </c>
      <c r="B85" s="24" t="s">
        <v>123</v>
      </c>
      <c r="C85" s="25"/>
      <c r="D85" s="25"/>
      <c r="E85" s="26"/>
      <c r="F85" s="27" t="s">
        <v>154</v>
      </c>
      <c r="G85" s="28"/>
      <c r="H85" s="28"/>
      <c r="I85" s="28"/>
      <c r="J85" s="28"/>
      <c r="K85" s="28"/>
      <c r="L85" s="29"/>
      <c r="M85" s="13">
        <v>5372</v>
      </c>
    </row>
    <row r="86" spans="1:13" ht="211.5" customHeight="1" x14ac:dyDescent="0.25">
      <c r="A86" s="5" t="s">
        <v>120</v>
      </c>
      <c r="B86" s="24" t="s">
        <v>124</v>
      </c>
      <c r="C86" s="25"/>
      <c r="D86" s="25"/>
      <c r="E86" s="26"/>
      <c r="F86" s="27" t="s">
        <v>155</v>
      </c>
      <c r="G86" s="28"/>
      <c r="H86" s="28"/>
      <c r="I86" s="28"/>
      <c r="J86" s="28"/>
      <c r="K86" s="28"/>
      <c r="L86" s="29"/>
      <c r="M86" s="13">
        <v>3881</v>
      </c>
    </row>
    <row r="87" spans="1:13" ht="110.25" customHeight="1" x14ac:dyDescent="0.25">
      <c r="A87" s="5" t="s">
        <v>121</v>
      </c>
      <c r="B87" s="24" t="s">
        <v>125</v>
      </c>
      <c r="C87" s="25"/>
      <c r="D87" s="25"/>
      <c r="E87" s="26"/>
      <c r="F87" s="27" t="s">
        <v>156</v>
      </c>
      <c r="G87" s="55"/>
      <c r="H87" s="55"/>
      <c r="I87" s="55"/>
      <c r="J87" s="55"/>
      <c r="K87" s="55"/>
      <c r="L87" s="56"/>
      <c r="M87" s="13">
        <v>6824</v>
      </c>
    </row>
    <row r="88" spans="1:13" x14ac:dyDescent="0.25">
      <c r="A88" s="13"/>
      <c r="B88" s="37" t="s">
        <v>47</v>
      </c>
      <c r="C88" s="37"/>
      <c r="D88" s="37"/>
      <c r="E88" s="37"/>
      <c r="F88" s="37"/>
      <c r="G88" s="37"/>
      <c r="H88" s="37"/>
      <c r="I88" s="37"/>
      <c r="J88" s="37"/>
      <c r="K88" s="37"/>
      <c r="L88" s="37"/>
      <c r="M88" s="3">
        <f>SUM(M56+M69+M71+M73+M81+M83)</f>
        <v>116777</v>
      </c>
    </row>
    <row r="90" spans="1:13" x14ac:dyDescent="0.25">
      <c r="A90" s="41" t="s">
        <v>70</v>
      </c>
      <c r="B90" s="41"/>
      <c r="C90" s="41"/>
      <c r="D90" s="41"/>
      <c r="E90" s="41"/>
      <c r="F90" s="41"/>
      <c r="G90" s="41"/>
      <c r="H90" s="41"/>
      <c r="I90" s="41"/>
      <c r="J90" s="41"/>
      <c r="K90" s="41"/>
      <c r="L90" s="41"/>
      <c r="M90" s="41"/>
    </row>
    <row r="91" spans="1:13" x14ac:dyDescent="0.25">
      <c r="A91" s="14"/>
      <c r="B91" s="8"/>
      <c r="C91" s="8"/>
      <c r="D91" s="8"/>
      <c r="E91" s="8"/>
      <c r="F91" s="8"/>
      <c r="G91" s="8"/>
      <c r="H91" s="8"/>
      <c r="I91" s="8"/>
      <c r="J91" s="8"/>
      <c r="K91" s="8"/>
      <c r="L91" s="8"/>
      <c r="M91" s="14"/>
    </row>
    <row r="92" spans="1:13" ht="31.5" x14ac:dyDescent="0.25">
      <c r="A92" s="11" t="s">
        <v>24</v>
      </c>
      <c r="B92" s="31" t="s">
        <v>75</v>
      </c>
      <c r="C92" s="32"/>
      <c r="D92" s="32"/>
      <c r="E92" s="32"/>
      <c r="F92" s="32"/>
      <c r="G92" s="32"/>
      <c r="H92" s="32"/>
      <c r="I92" s="32"/>
      <c r="J92" s="32"/>
      <c r="K92" s="32"/>
      <c r="L92" s="33"/>
      <c r="M92" s="2" t="s">
        <v>76</v>
      </c>
    </row>
    <row r="93" spans="1:13" ht="31.5" customHeight="1" x14ac:dyDescent="0.25">
      <c r="A93" s="13" t="s">
        <v>71</v>
      </c>
      <c r="B93" s="45" t="s">
        <v>77</v>
      </c>
      <c r="C93" s="46"/>
      <c r="D93" s="46"/>
      <c r="E93" s="46"/>
      <c r="F93" s="46"/>
      <c r="G93" s="46"/>
      <c r="H93" s="46"/>
      <c r="I93" s="46"/>
      <c r="J93" s="46"/>
      <c r="K93" s="46"/>
      <c r="L93" s="47"/>
      <c r="M93" s="3">
        <f>M26-M46</f>
        <v>55508</v>
      </c>
    </row>
    <row r="94" spans="1:13" x14ac:dyDescent="0.25">
      <c r="A94" s="13" t="s">
        <v>72</v>
      </c>
      <c r="B94" s="38" t="s">
        <v>78</v>
      </c>
      <c r="C94" s="39"/>
      <c r="D94" s="39"/>
      <c r="E94" s="39"/>
      <c r="F94" s="39"/>
      <c r="G94" s="39"/>
      <c r="H94" s="39"/>
      <c r="I94" s="39"/>
      <c r="J94" s="39"/>
      <c r="K94" s="39"/>
      <c r="L94" s="40"/>
      <c r="M94" s="3">
        <f>M32-M51</f>
        <v>21870</v>
      </c>
    </row>
    <row r="95" spans="1:13" x14ac:dyDescent="0.25">
      <c r="A95" s="13" t="s">
        <v>73</v>
      </c>
      <c r="B95" s="38" t="s">
        <v>79</v>
      </c>
      <c r="C95" s="39"/>
      <c r="D95" s="39"/>
      <c r="E95" s="39"/>
      <c r="F95" s="39"/>
      <c r="G95" s="39"/>
      <c r="H95" s="39"/>
      <c r="I95" s="39"/>
      <c r="J95" s="39"/>
      <c r="K95" s="39"/>
      <c r="L95" s="40"/>
      <c r="M95" s="3">
        <f>M37-M88</f>
        <v>22602</v>
      </c>
    </row>
    <row r="96" spans="1:13" x14ac:dyDescent="0.25">
      <c r="A96" s="13" t="s">
        <v>74</v>
      </c>
      <c r="B96" s="38" t="s">
        <v>47</v>
      </c>
      <c r="C96" s="39"/>
      <c r="D96" s="39"/>
      <c r="E96" s="39"/>
      <c r="F96" s="39"/>
      <c r="G96" s="39"/>
      <c r="H96" s="39"/>
      <c r="I96" s="39"/>
      <c r="J96" s="39"/>
      <c r="K96" s="39"/>
      <c r="L96" s="40"/>
      <c r="M96" s="3">
        <f>M93+M94+M95</f>
        <v>99980</v>
      </c>
    </row>
    <row r="99" spans="1:1" x14ac:dyDescent="0.25">
      <c r="A99" s="18" t="s">
        <v>158</v>
      </c>
    </row>
    <row r="100" spans="1:1" x14ac:dyDescent="0.25">
      <c r="A100" s="18" t="s">
        <v>158</v>
      </c>
    </row>
    <row r="101" spans="1:1" x14ac:dyDescent="0.25">
      <c r="A101" s="18" t="s">
        <v>158</v>
      </c>
    </row>
    <row r="102" spans="1:1" x14ac:dyDescent="0.25">
      <c r="A102" s="18" t="s">
        <v>158</v>
      </c>
    </row>
    <row r="103" spans="1:1" x14ac:dyDescent="0.25">
      <c r="A103" s="18" t="s">
        <v>158</v>
      </c>
    </row>
    <row r="104" spans="1:1" x14ac:dyDescent="0.25">
      <c r="A104" s="18" t="s">
        <v>158</v>
      </c>
    </row>
    <row r="105" spans="1:1" x14ac:dyDescent="0.25">
      <c r="A105" s="18" t="s">
        <v>158</v>
      </c>
    </row>
    <row r="106" spans="1:1" x14ac:dyDescent="0.25">
      <c r="A106" s="18" t="s">
        <v>158</v>
      </c>
    </row>
    <row r="107" spans="1:1" x14ac:dyDescent="0.25">
      <c r="A107" s="18" t="s">
        <v>158</v>
      </c>
    </row>
    <row r="108" spans="1:1" x14ac:dyDescent="0.25">
      <c r="A108" s="18" t="s">
        <v>158</v>
      </c>
    </row>
    <row r="109" spans="1:1" x14ac:dyDescent="0.25">
      <c r="A109" s="18" t="s">
        <v>158</v>
      </c>
    </row>
    <row r="110" spans="1:1" x14ac:dyDescent="0.25">
      <c r="A110" s="18" t="s">
        <v>158</v>
      </c>
    </row>
    <row r="111" spans="1:1" x14ac:dyDescent="0.25">
      <c r="A111" s="18" t="s">
        <v>158</v>
      </c>
    </row>
    <row r="112" spans="1:1" x14ac:dyDescent="0.25">
      <c r="A112" s="18" t="s">
        <v>158</v>
      </c>
    </row>
    <row r="113" spans="1:1" x14ac:dyDescent="0.25">
      <c r="A113" s="18" t="s">
        <v>158</v>
      </c>
    </row>
    <row r="114" spans="1:1" x14ac:dyDescent="0.25">
      <c r="A114" s="18" t="s">
        <v>158</v>
      </c>
    </row>
    <row r="115" spans="1:1" x14ac:dyDescent="0.25">
      <c r="A115" s="18" t="s">
        <v>158</v>
      </c>
    </row>
    <row r="116" spans="1:1" x14ac:dyDescent="0.25">
      <c r="A116" s="18" t="s">
        <v>158</v>
      </c>
    </row>
    <row r="117" spans="1:1" x14ac:dyDescent="0.25">
      <c r="A117" s="18" t="s">
        <v>158</v>
      </c>
    </row>
  </sheetData>
  <mergeCells count="105">
    <mergeCell ref="B94:L94"/>
    <mergeCell ref="B95:L95"/>
    <mergeCell ref="B96:L96"/>
    <mergeCell ref="B84:E84"/>
    <mergeCell ref="F84:L84"/>
    <mergeCell ref="B88:L88"/>
    <mergeCell ref="A90:M90"/>
    <mergeCell ref="B92:L92"/>
    <mergeCell ref="B93:L93"/>
    <mergeCell ref="B85:E85"/>
    <mergeCell ref="B86:E86"/>
    <mergeCell ref="B87:E87"/>
    <mergeCell ref="F85:L85"/>
    <mergeCell ref="F86:L86"/>
    <mergeCell ref="F87:L87"/>
    <mergeCell ref="B83:L83"/>
    <mergeCell ref="B71:L71"/>
    <mergeCell ref="B72:E72"/>
    <mergeCell ref="F72:L72"/>
    <mergeCell ref="B73:L73"/>
    <mergeCell ref="B77:E77"/>
    <mergeCell ref="B78:E78"/>
    <mergeCell ref="B79:E79"/>
    <mergeCell ref="F77:L77"/>
    <mergeCell ref="F78:L78"/>
    <mergeCell ref="F79:L79"/>
    <mergeCell ref="B80:E80"/>
    <mergeCell ref="F80:L80"/>
    <mergeCell ref="B81:L81"/>
    <mergeCell ref="B82:E82"/>
    <mergeCell ref="F82:L82"/>
    <mergeCell ref="B74:E74"/>
    <mergeCell ref="B75:E75"/>
    <mergeCell ref="B76:E76"/>
    <mergeCell ref="F74:L74"/>
    <mergeCell ref="F75:L75"/>
    <mergeCell ref="F76:L76"/>
    <mergeCell ref="F57:L57"/>
    <mergeCell ref="B69:L69"/>
    <mergeCell ref="B70:E70"/>
    <mergeCell ref="F70:L70"/>
    <mergeCell ref="B63:E63"/>
    <mergeCell ref="F63:L63"/>
    <mergeCell ref="B64:E64"/>
    <mergeCell ref="F64:L64"/>
    <mergeCell ref="B65:E65"/>
    <mergeCell ref="F65:L65"/>
    <mergeCell ref="B66:E66"/>
    <mergeCell ref="F66:L66"/>
    <mergeCell ref="B67:E67"/>
    <mergeCell ref="F67:L67"/>
    <mergeCell ref="B68:E68"/>
    <mergeCell ref="F68:L68"/>
    <mergeCell ref="B61:E61"/>
    <mergeCell ref="F61:L61"/>
    <mergeCell ref="B62:E62"/>
    <mergeCell ref="F62:L62"/>
    <mergeCell ref="B60:E60"/>
    <mergeCell ref="F60:L60"/>
    <mergeCell ref="B59:E59"/>
    <mergeCell ref="F59:L59"/>
    <mergeCell ref="B29:L29"/>
    <mergeCell ref="B19:L19"/>
    <mergeCell ref="B20:L20"/>
    <mergeCell ref="B21:L21"/>
    <mergeCell ref="B22:L22"/>
    <mergeCell ref="B23:L23"/>
    <mergeCell ref="B37:L37"/>
    <mergeCell ref="A39:M39"/>
    <mergeCell ref="B41:E41"/>
    <mergeCell ref="F41:L41"/>
    <mergeCell ref="B30:L30"/>
    <mergeCell ref="B31:L31"/>
    <mergeCell ref="B32:L32"/>
    <mergeCell ref="B34:L34"/>
    <mergeCell ref="B35:L35"/>
    <mergeCell ref="B36:L36"/>
    <mergeCell ref="B24:L24"/>
    <mergeCell ref="B25:L25"/>
    <mergeCell ref="B26:L26"/>
    <mergeCell ref="B27:L27"/>
    <mergeCell ref="B55:E55"/>
    <mergeCell ref="F55:L55"/>
    <mergeCell ref="S9:V12"/>
    <mergeCell ref="I8:L11"/>
    <mergeCell ref="I2:L4"/>
    <mergeCell ref="C6:L6"/>
    <mergeCell ref="C13:N14"/>
    <mergeCell ref="B58:E58"/>
    <mergeCell ref="F58:L58"/>
    <mergeCell ref="A16:M16"/>
    <mergeCell ref="B18:L18"/>
    <mergeCell ref="B42:L42"/>
    <mergeCell ref="B43:E43"/>
    <mergeCell ref="F43:L43"/>
    <mergeCell ref="B44:L44"/>
    <mergeCell ref="B45:E45"/>
    <mergeCell ref="F45:L45"/>
    <mergeCell ref="B46:L46"/>
    <mergeCell ref="A48:M48"/>
    <mergeCell ref="A50:L50"/>
    <mergeCell ref="A51:L51"/>
    <mergeCell ref="A53:M53"/>
    <mergeCell ref="B56:L56"/>
    <mergeCell ref="B57:E57"/>
  </mergeCells>
  <printOptions verticalCentered="1"/>
  <pageMargins left="0.39370078740157483" right="0" top="0" bottom="0" header="0" footer="0"/>
  <pageSetup paperSize="9" scale="84" fitToHeight="0" orientation="portrait" r:id="rId1"/>
  <rowBreaks count="2" manualBreakCount="2">
    <brk id="78" max="13" man="1"/>
    <brk id="85"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Įvardinti diapazonai</vt:lpstr>
      </vt:variant>
      <vt:variant>
        <vt:i4>1</vt:i4>
      </vt:variant>
    </vt:vector>
  </HeadingPairs>
  <TitlesOfParts>
    <vt:vector size="2" baseType="lpstr">
      <vt:lpstr>Priedas</vt:lpstr>
      <vt:lpstr>Priedas!Print_Area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Roberta Jakumienė</dc:creator>
  <cp:lastModifiedBy>Jovita Šumskienė</cp:lastModifiedBy>
  <cp:lastPrinted>2022-01-24T11:32:47Z</cp:lastPrinted>
  <dcterms:created xsi:type="dcterms:W3CDTF">2022-01-12T13:39:42Z</dcterms:created>
  <dcterms:modified xsi:type="dcterms:W3CDTF">2022-01-27T13:52:29Z</dcterms:modified>
</cp:coreProperties>
</file>